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央企基金资料\1财务相关\1财务报表\2019\3\"/>
    </mc:Choice>
  </mc:AlternateContent>
  <bookViews>
    <workbookView xWindow="240" yWindow="75" windowWidth="20730" windowHeight="11760"/>
  </bookViews>
  <sheets>
    <sheet name="基金资产负债表" sheetId="4" r:id="rId1"/>
    <sheet name="基金利润表" sheetId="1" r:id="rId2"/>
    <sheet name="基金现金流量表" sheetId="3" r:id="rId3"/>
  </sheets>
  <calcPr calcId="162913"/>
</workbook>
</file>

<file path=xl/calcChain.xml><?xml version="1.0" encoding="utf-8"?>
<calcChain xmlns="http://schemas.openxmlformats.org/spreadsheetml/2006/main">
  <c r="C23" i="1" l="1"/>
  <c r="H21" i="3" l="1"/>
  <c r="H16" i="3"/>
  <c r="H10" i="3"/>
  <c r="D24" i="3"/>
  <c r="D16" i="3"/>
  <c r="D11" i="3"/>
  <c r="D8" i="1"/>
  <c r="D23" i="1" s="1"/>
  <c r="D26" i="1" s="1"/>
  <c r="D28" i="1" s="1"/>
  <c r="D29" i="1" s="1"/>
  <c r="H11" i="3" l="1"/>
  <c r="D17" i="3"/>
  <c r="H37" i="4"/>
  <c r="H23" i="3" l="1"/>
  <c r="H25" i="3" s="1"/>
  <c r="G10" i="3"/>
  <c r="C24" i="3" l="1"/>
  <c r="G11" i="3" s="1"/>
  <c r="G37" i="4" l="1"/>
  <c r="G18" i="4" l="1"/>
  <c r="D41" i="4" l="1"/>
  <c r="C41" i="4" l="1"/>
  <c r="G28" i="4"/>
  <c r="G43" i="4"/>
  <c r="C18" i="4"/>
  <c r="G16" i="3"/>
  <c r="G21" i="3" s="1"/>
  <c r="C16" i="3"/>
  <c r="C11" i="3"/>
  <c r="H18" i="4"/>
  <c r="H28" i="4" s="1"/>
  <c r="C44" i="4" l="1"/>
  <c r="C17" i="3"/>
  <c r="G44" i="4"/>
  <c r="D18" i="4"/>
  <c r="H43" i="4"/>
  <c r="H44" i="4" s="1"/>
  <c r="G23" i="3" l="1"/>
  <c r="G25" i="3" s="1"/>
  <c r="D44" i="4"/>
  <c r="C26" i="1" l="1"/>
  <c r="C28" i="1" l="1"/>
  <c r="C29" i="1" l="1"/>
</calcChain>
</file>

<file path=xl/sharedStrings.xml><?xml version="1.0" encoding="utf-8"?>
<sst xmlns="http://schemas.openxmlformats.org/spreadsheetml/2006/main" count="435" uniqueCount="247">
  <si>
    <t/>
  </si>
  <si>
    <t>利  润  表</t>
  </si>
  <si>
    <t>日期:2015-01-31</t>
  </si>
  <si>
    <t>项              目</t>
  </si>
  <si>
    <t>行</t>
  </si>
  <si>
    <t>本年累计</t>
  </si>
  <si>
    <t>一、营业总收入</t>
  </si>
  <si>
    <t>1</t>
  </si>
  <si>
    <t xml:space="preserve">  其中：营业收入</t>
  </si>
  <si>
    <t>2</t>
  </si>
  <si>
    <t xml:space="preserve">      利息收入</t>
  </si>
  <si>
    <t>3</t>
  </si>
  <si>
    <t xml:space="preserve">      手续费及佣金收入</t>
  </si>
  <si>
    <t>4</t>
  </si>
  <si>
    <t>二、营业总成本</t>
  </si>
  <si>
    <t>5</t>
  </si>
  <si>
    <t xml:space="preserve">  其中：营业成本</t>
  </si>
  <si>
    <t>6</t>
  </si>
  <si>
    <t>7</t>
  </si>
  <si>
    <t xml:space="preserve">      销售费用</t>
  </si>
  <si>
    <t>8</t>
  </si>
  <si>
    <t xml:space="preserve">      管理费用</t>
  </si>
  <si>
    <t>9</t>
  </si>
  <si>
    <t xml:space="preserve">        其中：研究与开发费</t>
  </si>
  <si>
    <t>10</t>
  </si>
  <si>
    <t xml:space="preserve">      财务费用</t>
  </si>
  <si>
    <t>11</t>
  </si>
  <si>
    <t xml:space="preserve">        其中：利息支出</t>
  </si>
  <si>
    <t>12</t>
  </si>
  <si>
    <t xml:space="preserve">             利息收入</t>
  </si>
  <si>
    <t>13</t>
  </si>
  <si>
    <t xml:space="preserve">             汇兑净损失（净收益以“-”号填列）</t>
  </si>
  <si>
    <t>14</t>
  </si>
  <si>
    <t xml:space="preserve">      资产减值损失</t>
  </si>
  <si>
    <t>15</t>
  </si>
  <si>
    <t xml:space="preserve">  加：公允价值变动收益（损失以“-”号填列）</t>
  </si>
  <si>
    <t>16</t>
  </si>
  <si>
    <t xml:space="preserve">      投资收益（损失以“-”号填列）</t>
  </si>
  <si>
    <t>17</t>
  </si>
  <si>
    <t xml:space="preserve">        其中：对联营企业和合营企业的投资收益</t>
  </si>
  <si>
    <t>18</t>
  </si>
  <si>
    <t>三、营业利润（亏损以“-”号填列）</t>
  </si>
  <si>
    <t>19</t>
  </si>
  <si>
    <t xml:space="preserve">  加：营业外收入</t>
  </si>
  <si>
    <t>20</t>
  </si>
  <si>
    <t xml:space="preserve">  减：营业外支出</t>
  </si>
  <si>
    <t>21</t>
  </si>
  <si>
    <t>四、利润总额（亏损总额以“-”号填列）</t>
  </si>
  <si>
    <t>22</t>
  </si>
  <si>
    <t xml:space="preserve">  减：所得税费用</t>
  </si>
  <si>
    <t>23</t>
  </si>
  <si>
    <t>五、净利润（净亏损以“-”号填列）</t>
  </si>
  <si>
    <t>24</t>
  </si>
  <si>
    <t xml:space="preserve">    归属于母公司所有者的净利润</t>
  </si>
  <si>
    <t>25</t>
  </si>
  <si>
    <t xml:space="preserve">    少数股东损益</t>
  </si>
  <si>
    <t>26</t>
  </si>
  <si>
    <t>六、每股收益：</t>
  </si>
  <si>
    <t>27</t>
  </si>
  <si>
    <t xml:space="preserve">  （一）基本每股收益</t>
  </si>
  <si>
    <t>28</t>
  </si>
  <si>
    <t xml:space="preserve">  （二）稀释每股收益</t>
  </si>
  <si>
    <t>29</t>
  </si>
  <si>
    <t>资  产  负  债  表</t>
  </si>
  <si>
    <t>资  产</t>
  </si>
  <si>
    <t>年初余额</t>
  </si>
  <si>
    <t>负债和所有者权益</t>
  </si>
  <si>
    <t>流动资产：</t>
  </si>
  <si>
    <t>流动负债：</t>
  </si>
  <si>
    <t>41</t>
  </si>
  <si>
    <t xml:space="preserve">  货币资金</t>
  </si>
  <si>
    <t xml:space="preserve">  短期借款</t>
  </si>
  <si>
    <t>42</t>
  </si>
  <si>
    <t xml:space="preserve">  交易性金融资产</t>
  </si>
  <si>
    <t xml:space="preserve">  交易性金融负债</t>
  </si>
  <si>
    <t>43</t>
  </si>
  <si>
    <t xml:space="preserve">  应收票据</t>
  </si>
  <si>
    <t xml:space="preserve">  应付票据</t>
  </si>
  <si>
    <t>44</t>
  </si>
  <si>
    <t xml:space="preserve">  应收账款</t>
  </si>
  <si>
    <t xml:space="preserve">  应付账款</t>
  </si>
  <si>
    <t>45</t>
  </si>
  <si>
    <t xml:space="preserve">  预付款项</t>
  </si>
  <si>
    <t xml:space="preserve">  预收款项</t>
  </si>
  <si>
    <t>46</t>
  </si>
  <si>
    <t xml:space="preserve">  应收手续费及佣金</t>
  </si>
  <si>
    <t xml:space="preserve">  应付职工薪酬</t>
  </si>
  <si>
    <t>47</t>
  </si>
  <si>
    <t xml:space="preserve">  应收利息</t>
  </si>
  <si>
    <t xml:space="preserve">  应交税费</t>
  </si>
  <si>
    <t>48</t>
  </si>
  <si>
    <t xml:space="preserve">  应收股利</t>
  </si>
  <si>
    <t xml:space="preserve">  应付利息</t>
  </si>
  <si>
    <t>49</t>
  </si>
  <si>
    <t xml:space="preserve">  其他应收款</t>
  </si>
  <si>
    <t xml:space="preserve">  应付股利</t>
  </si>
  <si>
    <t>50</t>
  </si>
  <si>
    <t xml:space="preserve">  存货</t>
  </si>
  <si>
    <t xml:space="preserve">  其他应付款</t>
  </si>
  <si>
    <t>51</t>
  </si>
  <si>
    <t xml:space="preserve">  一年内到期非流动资产</t>
  </si>
  <si>
    <t xml:space="preserve">  一年内到期的非流动负债</t>
  </si>
  <si>
    <t>52</t>
  </si>
  <si>
    <t xml:space="preserve">  其他流动资产</t>
  </si>
  <si>
    <t xml:space="preserve">  其他流动负债</t>
  </si>
  <si>
    <t>53</t>
  </si>
  <si>
    <t xml:space="preserve">    流动资产合计</t>
  </si>
  <si>
    <t xml:space="preserve">    流动负债合计</t>
  </si>
  <si>
    <t>54</t>
  </si>
  <si>
    <t>非流动资产:</t>
  </si>
  <si>
    <t>非流动负债：</t>
  </si>
  <si>
    <t>55</t>
  </si>
  <si>
    <t xml:space="preserve">  可供出售金融资产</t>
  </si>
  <si>
    <t xml:space="preserve">  长期借款</t>
  </si>
  <si>
    <t>56</t>
  </si>
  <si>
    <t xml:space="preserve">  持有至到期投资</t>
  </si>
  <si>
    <t xml:space="preserve">  应付债券</t>
  </si>
  <si>
    <t>57</t>
  </si>
  <si>
    <t xml:space="preserve">  长期应收款</t>
  </si>
  <si>
    <t xml:space="preserve">  长期应付款</t>
  </si>
  <si>
    <t>58</t>
  </si>
  <si>
    <t xml:space="preserve">  长期股权投资</t>
  </si>
  <si>
    <t xml:space="preserve">  专项应付款</t>
  </si>
  <si>
    <t>59</t>
  </si>
  <si>
    <t xml:space="preserve">  投资性房地产</t>
  </si>
  <si>
    <t xml:space="preserve">  预计负债</t>
  </si>
  <si>
    <t>60</t>
  </si>
  <si>
    <t xml:space="preserve">  固定资产原价</t>
  </si>
  <si>
    <t xml:space="preserve">  递延所得税负债</t>
  </si>
  <si>
    <t>61</t>
  </si>
  <si>
    <t xml:space="preserve">      减：累计折旧</t>
  </si>
  <si>
    <t xml:space="preserve">  其他非流动负债</t>
  </si>
  <si>
    <t>62</t>
  </si>
  <si>
    <t xml:space="preserve">  固定资产净值</t>
  </si>
  <si>
    <t xml:space="preserve">    非流动负债合计</t>
  </si>
  <si>
    <t>63</t>
  </si>
  <si>
    <t xml:space="preserve">      减：固定资产减值准备</t>
  </si>
  <si>
    <t xml:space="preserve">      负债合计</t>
  </si>
  <si>
    <t>64</t>
  </si>
  <si>
    <t xml:space="preserve">  固定资产净额</t>
  </si>
  <si>
    <t>所有者权益（或股东权益）：</t>
  </si>
  <si>
    <t>65</t>
  </si>
  <si>
    <t xml:space="preserve">  在建工程</t>
  </si>
  <si>
    <t>66</t>
  </si>
  <si>
    <t xml:space="preserve">  工程物资</t>
  </si>
  <si>
    <t xml:space="preserve">  资本公积</t>
  </si>
  <si>
    <t>67</t>
  </si>
  <si>
    <t xml:space="preserve">  固定资产清理</t>
  </si>
  <si>
    <t xml:space="preserve">  其他综合收益</t>
  </si>
  <si>
    <t>68</t>
  </si>
  <si>
    <t xml:space="preserve">  生产性生物资产</t>
  </si>
  <si>
    <t xml:space="preserve">      其中：外币报表折算差额</t>
  </si>
  <si>
    <t>69</t>
  </si>
  <si>
    <t xml:space="preserve">  油气资产</t>
  </si>
  <si>
    <t>30</t>
  </si>
  <si>
    <t xml:space="preserve">  专项储备</t>
  </si>
  <si>
    <t>70</t>
  </si>
  <si>
    <t xml:space="preserve">  无形资产</t>
  </si>
  <si>
    <t>31</t>
  </si>
  <si>
    <t xml:space="preserve">  盈余公积</t>
  </si>
  <si>
    <t>71</t>
  </si>
  <si>
    <t xml:space="preserve">  开发支出</t>
  </si>
  <si>
    <t>32</t>
  </si>
  <si>
    <t xml:space="preserve">  未分配利润</t>
  </si>
  <si>
    <t>72</t>
  </si>
  <si>
    <t xml:space="preserve">  商誉</t>
  </si>
  <si>
    <t>33</t>
  </si>
  <si>
    <t xml:space="preserve">  归属于母公司所有者权益</t>
  </si>
  <si>
    <t>73</t>
  </si>
  <si>
    <t xml:space="preserve">  长期待摊费用</t>
  </si>
  <si>
    <t>34</t>
  </si>
  <si>
    <t xml:space="preserve">  少数股东权益</t>
  </si>
  <si>
    <t>74</t>
  </si>
  <si>
    <t xml:space="preserve">  递延所得税资产</t>
  </si>
  <si>
    <t>35</t>
  </si>
  <si>
    <t>75</t>
  </si>
  <si>
    <t xml:space="preserve">  其他非流动资产</t>
  </si>
  <si>
    <t>36</t>
  </si>
  <si>
    <t>76</t>
  </si>
  <si>
    <t xml:space="preserve">    非流动资产合计</t>
  </si>
  <si>
    <t>37</t>
  </si>
  <si>
    <t>77</t>
  </si>
  <si>
    <t>38</t>
  </si>
  <si>
    <t>78</t>
  </si>
  <si>
    <t>39</t>
  </si>
  <si>
    <t xml:space="preserve">    所有者权益（或股东权益）合计</t>
  </si>
  <si>
    <t>79</t>
  </si>
  <si>
    <t xml:space="preserve">       资产总计</t>
  </si>
  <si>
    <t>40</t>
  </si>
  <si>
    <t>负债和所有者权益总计</t>
  </si>
  <si>
    <t>80</t>
  </si>
  <si>
    <t>现  金  流  量  表</t>
  </si>
  <si>
    <t>项目</t>
  </si>
  <si>
    <t>一、经营活动产生的现金流量：</t>
  </si>
  <si>
    <t xml:space="preserve">  投资支付的现金</t>
  </si>
  <si>
    <t xml:space="preserve">  销售商品、提供劳务收到的现金</t>
  </si>
  <si>
    <t xml:space="preserve">  取得子公司及其他营业单位支付的现金净额</t>
  </si>
  <si>
    <t xml:space="preserve">  收到的税费返还</t>
  </si>
  <si>
    <t xml:space="preserve">  支付其他与投资活动有关的现金</t>
  </si>
  <si>
    <t xml:space="preserve">  收到其他与经营活动有关的现金</t>
  </si>
  <si>
    <t xml:space="preserve">     经营活动现金流入小计</t>
  </si>
  <si>
    <t xml:space="preserve">      投资活动产生的现金流量净额</t>
  </si>
  <si>
    <t xml:space="preserve">  购买商品、接受劳务支付的现金</t>
  </si>
  <si>
    <t>三、筹资活动产生的现金流量：</t>
  </si>
  <si>
    <t xml:space="preserve">  支付给职工以及为职工支付的现金</t>
  </si>
  <si>
    <t xml:space="preserve">  吸收投资收到的现金</t>
  </si>
  <si>
    <t xml:space="preserve">  支付的各项税费</t>
  </si>
  <si>
    <t xml:space="preserve">  取得借款收到的现金</t>
  </si>
  <si>
    <t xml:space="preserve">  支付其他与经营活动有关的现金</t>
  </si>
  <si>
    <t xml:space="preserve">  收到其他与筹资活动有关的现金</t>
  </si>
  <si>
    <t xml:space="preserve">       经营活动产生的现金流量净额</t>
  </si>
  <si>
    <t xml:space="preserve">  偿还债务支付的现金</t>
  </si>
  <si>
    <t>二、投资活动产生的现金流量：</t>
  </si>
  <si>
    <t xml:space="preserve">  分配股利、利润或偿付利息支付的现金</t>
  </si>
  <si>
    <t xml:space="preserve">  收回投资收到的现金</t>
  </si>
  <si>
    <t xml:space="preserve">  支付其他与筹资活动有关的现金</t>
  </si>
  <si>
    <t xml:space="preserve">  取得投资收益收到的现金</t>
  </si>
  <si>
    <t xml:space="preserve">  处置固定资产、无形资产和其他长期资产收回的现金净额</t>
  </si>
  <si>
    <t xml:space="preserve">      筹资活动产生的现金流量净额</t>
  </si>
  <si>
    <t xml:space="preserve">  处置子公司及其他营业单位收到的现金净额</t>
  </si>
  <si>
    <t>四、汇率变动对现金的影响</t>
  </si>
  <si>
    <t xml:space="preserve">  收到其他与投资活动有关的现金</t>
  </si>
  <si>
    <t>五、现金及现金等价物净增加额</t>
  </si>
  <si>
    <t xml:space="preserve">     投资活动现金流入小计</t>
  </si>
  <si>
    <t xml:space="preserve">  购建固定资产、无形资产和其他长期资产支付的现金</t>
  </si>
  <si>
    <t>六、期末现金及现金等价物余额</t>
  </si>
  <si>
    <t xml:space="preserve"> 投资活动现金流出小计</t>
    <phoneticPr fontId="4" type="noConversion"/>
  </si>
  <si>
    <t xml:space="preserve">       经营活动现金流出小计</t>
    <phoneticPr fontId="4" type="noConversion"/>
  </si>
  <si>
    <t xml:space="preserve">      筹资活动现金流入小计</t>
    <phoneticPr fontId="4" type="noConversion"/>
  </si>
  <si>
    <t xml:space="preserve">      筹资活动现金流出小计</t>
    <phoneticPr fontId="4" type="noConversion"/>
  </si>
  <si>
    <t xml:space="preserve">  加：期初现金及现金等价物余额</t>
    <phoneticPr fontId="4" type="noConversion"/>
  </si>
  <si>
    <t>本年金额累计</t>
    <phoneticPr fontId="4" type="noConversion"/>
  </si>
  <si>
    <t>单位:中央企业贫困地区产业投资基金股份有限公司</t>
    <phoneticPr fontId="4" type="noConversion"/>
  </si>
  <si>
    <t xml:space="preserve">      手续费及佣金支出</t>
    <phoneticPr fontId="4" type="noConversion"/>
  </si>
  <si>
    <t>金额单位：元</t>
    <phoneticPr fontId="4" type="noConversion"/>
  </si>
  <si>
    <t xml:space="preserve">  股本</t>
    <phoneticPr fontId="4" type="noConversion"/>
  </si>
  <si>
    <t>资  产  负  债  表（续）</t>
    <phoneticPr fontId="4" type="noConversion"/>
  </si>
  <si>
    <t>金额单位：元</t>
    <phoneticPr fontId="4" type="noConversion"/>
  </si>
  <si>
    <t>期末余额</t>
    <phoneticPr fontId="4" type="noConversion"/>
  </si>
  <si>
    <t xml:space="preserve">      税金及附加</t>
    <phoneticPr fontId="4" type="noConversion"/>
  </si>
  <si>
    <t>上年同期累计</t>
    <phoneticPr fontId="4" type="noConversion"/>
  </si>
  <si>
    <t>本年累计</t>
    <phoneticPr fontId="4" type="noConversion"/>
  </si>
  <si>
    <t>期末余额</t>
    <phoneticPr fontId="4" type="noConversion"/>
  </si>
  <si>
    <t>日期:2019-3-31</t>
    <phoneticPr fontId="4" type="noConversion"/>
  </si>
  <si>
    <t>日期:2019-3-31</t>
    <phoneticPr fontId="4" type="noConversion"/>
  </si>
  <si>
    <t xml:space="preserve">           日期:2019-3-31</t>
    <phoneticPr fontId="4" type="noConversion"/>
  </si>
  <si>
    <t>日期:2019-3-31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</si>
</sst>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(* #,##0_);_(* \(#,##0\);_(* &quot;-&quot;_);_(@_)"/>
    <numFmt numFmtId="177" formatCode="#,##0.00_ "/>
  </numFmts>
  <fonts count="38" x14ac:knownFonts="1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8.85"/>
      <color indexed="0"/>
      <name val="宋体"/>
      <family val="3"/>
      <charset val="134"/>
    </font>
    <font>
      <b/>
      <sz val="15.15"/>
      <color indexed="0"/>
      <name val="宋体"/>
      <family val="3"/>
      <charset val="134"/>
    </font>
    <font>
      <b/>
      <sz val="7.55"/>
      <color indexed="0"/>
      <name val="新宋体"/>
      <family val="3"/>
      <charset val="134"/>
    </font>
    <font>
      <sz val="11.35"/>
      <color indexed="0"/>
      <name val="宋体"/>
      <family val="3"/>
      <charset val="134"/>
    </font>
    <font>
      <sz val="7.55"/>
      <color indexed="0"/>
      <name val="新宋体"/>
      <family val="3"/>
      <charset val="134"/>
    </font>
    <font>
      <b/>
      <sz val="8.85"/>
      <color indexed="0"/>
      <name val="宋体"/>
      <family val="3"/>
      <charset val="134"/>
    </font>
    <font>
      <b/>
      <sz val="13.9"/>
      <color indexed="0"/>
      <name val="新宋体"/>
      <family val="3"/>
    </font>
    <font>
      <sz val="8.85"/>
      <color indexed="0"/>
      <name val="仿宋_GB2312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sz val="10"/>
      <color indexed="0"/>
      <name val="新宋体"/>
      <family val="3"/>
      <charset val="134"/>
    </font>
    <font>
      <b/>
      <sz val="7.55"/>
      <name val="新宋体"/>
      <family val="3"/>
      <charset val="134"/>
    </font>
    <font>
      <sz val="7.55"/>
      <name val="新宋体"/>
      <family val="3"/>
      <charset val="134"/>
    </font>
    <font>
      <b/>
      <sz val="9"/>
      <name val="新宋体"/>
      <family val="3"/>
      <charset val="134"/>
    </font>
    <font>
      <b/>
      <sz val="12"/>
      <name val="新宋体"/>
      <family val="3"/>
      <charset val="134"/>
    </font>
    <font>
      <sz val="12"/>
      <color indexed="0"/>
      <name val="宋体"/>
      <family val="3"/>
      <charset val="134"/>
    </font>
    <font>
      <b/>
      <sz val="12"/>
      <color indexed="0"/>
      <name val="新宋体"/>
      <family val="3"/>
      <charset val="134"/>
    </font>
    <font>
      <b/>
      <sz val="12"/>
      <name val="宋体"/>
      <family val="3"/>
      <charset val="134"/>
    </font>
    <font>
      <sz val="12"/>
      <color indexed="0"/>
      <name val="新宋体"/>
      <family val="3"/>
      <charset val="134"/>
    </font>
    <font>
      <sz val="12"/>
      <name val="Arial"/>
      <family val="2"/>
    </font>
    <font>
      <sz val="12"/>
      <name val="新宋体"/>
      <family val="3"/>
      <charset val="134"/>
    </font>
    <font>
      <b/>
      <sz val="20"/>
      <name val="新宋体"/>
      <family val="3"/>
    </font>
    <font>
      <b/>
      <sz val="20"/>
      <name val="新宋体"/>
      <family val="3"/>
      <charset val="134"/>
    </font>
    <font>
      <b/>
      <sz val="8.5"/>
      <name val="新宋体"/>
      <family val="3"/>
      <charset val="134"/>
    </font>
    <font>
      <b/>
      <sz val="8.5"/>
      <name val="仿宋_GB2312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0"/>
      <name val="新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indexed="8"/>
      <name val="微软雅黑"/>
      <family val="2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29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  <xf numFmtId="0" fontId="32" fillId="0" borderId="0"/>
    <xf numFmtId="0" fontId="33" fillId="0" borderId="0"/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/>
  </cellStyleXfs>
  <cellXfs count="110">
    <xf numFmtId="0" fontId="0" fillId="0" borderId="0" xfId="0"/>
    <xf numFmtId="2" fontId="5" fillId="0" borderId="0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left"/>
    </xf>
    <xf numFmtId="2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left"/>
    </xf>
    <xf numFmtId="2" fontId="8" fillId="0" borderId="0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 vertical="center"/>
    </xf>
    <xf numFmtId="43" fontId="13" fillId="0" borderId="4" xfId="1272" applyNumberFormat="1" applyFont="1" applyFill="1" applyBorder="1" applyAlignment="1" applyProtection="1">
      <alignment horizontal="center" vertical="center" shrinkToFit="1"/>
      <protection locked="0"/>
    </xf>
    <xf numFmtId="4" fontId="15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2" fontId="18" fillId="0" borderId="2" xfId="0" applyNumberFormat="1" applyFont="1" applyBorder="1" applyAlignment="1">
      <alignment horizontal="left" vertical="center" wrapText="1"/>
    </xf>
    <xf numFmtId="1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left" vertical="center"/>
    </xf>
    <xf numFmtId="4" fontId="16" fillId="0" borderId="5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/>
    </xf>
    <xf numFmtId="2" fontId="21" fillId="0" borderId="0" xfId="0" applyNumberFormat="1" applyFont="1" applyBorder="1" applyAlignment="1">
      <alignment horizontal="left" vertical="center"/>
    </xf>
    <xf numFmtId="2" fontId="22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2" fontId="24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left" vertical="center"/>
    </xf>
    <xf numFmtId="2" fontId="25" fillId="0" borderId="4" xfId="0" applyNumberFormat="1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2" fontId="25" fillId="0" borderId="4" xfId="0" applyNumberFormat="1" applyFont="1" applyBorder="1" applyAlignment="1">
      <alignment horizontal="left" vertical="center"/>
    </xf>
    <xf numFmtId="4" fontId="27" fillId="0" borderId="4" xfId="0" applyNumberFormat="1" applyFont="1" applyBorder="1" applyAlignment="1">
      <alignment horizontal="right" vertical="center"/>
    </xf>
    <xf numFmtId="43" fontId="14" fillId="0" borderId="4" xfId="1272" applyNumberFormat="1" applyFont="1" applyFill="1" applyBorder="1" applyAlignment="1" applyProtection="1">
      <alignment horizontal="center" vertical="center" shrinkToFit="1"/>
      <protection locked="0"/>
    </xf>
    <xf numFmtId="4" fontId="21" fillId="0" borderId="4" xfId="0" applyNumberFormat="1" applyFont="1" applyBorder="1" applyAlignment="1">
      <alignment horizontal="right" vertical="center"/>
    </xf>
    <xf numFmtId="2" fontId="25" fillId="0" borderId="4" xfId="0" applyNumberFormat="1" applyFont="1" applyBorder="1" applyAlignment="1">
      <alignment horizontal="left"/>
    </xf>
    <xf numFmtId="2" fontId="22" fillId="0" borderId="4" xfId="0" applyNumberFormat="1" applyFont="1" applyBorder="1" applyAlignment="1">
      <alignment horizontal="left" vertical="center"/>
    </xf>
    <xf numFmtId="2" fontId="22" fillId="0" borderId="4" xfId="0" applyNumberFormat="1" applyFont="1" applyBorder="1" applyAlignment="1">
      <alignment horizontal="left"/>
    </xf>
    <xf numFmtId="2" fontId="23" fillId="0" borderId="4" xfId="0" applyNumberFormat="1" applyFont="1" applyBorder="1" applyAlignment="1">
      <alignment horizontal="left"/>
    </xf>
    <xf numFmtId="4" fontId="21" fillId="0" borderId="4" xfId="0" applyNumberFormat="1" applyFont="1" applyBorder="1" applyAlignment="1">
      <alignment horizontal="right"/>
    </xf>
    <xf numFmtId="2" fontId="30" fillId="0" borderId="0" xfId="0" applyNumberFormat="1" applyFont="1" applyBorder="1" applyAlignment="1">
      <alignment horizontal="left" vertical="center"/>
    </xf>
    <xf numFmtId="2" fontId="31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4" fontId="9" fillId="0" borderId="5" xfId="0" applyNumberFormat="1" applyFont="1" applyBorder="1" applyAlignment="1">
      <alignment horizontal="right"/>
    </xf>
    <xf numFmtId="4" fontId="0" fillId="0" borderId="0" xfId="0" applyNumberFormat="1"/>
    <xf numFmtId="43" fontId="0" fillId="0" borderId="0" xfId="0" applyNumberFormat="1" applyAlignment="1">
      <alignment horizontal="center"/>
    </xf>
    <xf numFmtId="177" fontId="26" fillId="0" borderId="4" xfId="0" applyNumberFormat="1" applyFont="1" applyBorder="1" applyAlignment="1">
      <alignment horizontal="center"/>
    </xf>
    <xf numFmtId="43" fontId="5" fillId="0" borderId="0" xfId="1279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right" vertical="center"/>
    </xf>
    <xf numFmtId="4" fontId="15" fillId="0" borderId="5" xfId="0" applyNumberFormat="1" applyFont="1" applyBorder="1" applyAlignment="1">
      <alignment horizontal="right" vertical="center"/>
    </xf>
    <xf numFmtId="4" fontId="17" fillId="0" borderId="5" xfId="0" applyNumberFormat="1" applyFont="1" applyBorder="1" applyAlignment="1">
      <alignment horizontal="right"/>
    </xf>
    <xf numFmtId="43" fontId="13" fillId="0" borderId="9" xfId="1272" applyNumberFormat="1" applyFont="1" applyFill="1" applyBorder="1" applyAlignment="1" applyProtection="1">
      <alignment horizontal="center" vertical="center" shrinkToFit="1"/>
      <protection locked="0"/>
    </xf>
    <xf numFmtId="4" fontId="16" fillId="0" borderId="9" xfId="0" applyNumberFormat="1" applyFont="1" applyBorder="1" applyAlignment="1">
      <alignment horizontal="right" vertical="center"/>
    </xf>
    <xf numFmtId="177" fontId="0" fillId="0" borderId="0" xfId="0" applyNumberFormat="1" applyAlignment="1">
      <alignment horizontal="center"/>
    </xf>
    <xf numFmtId="4" fontId="17" fillId="0" borderId="10" xfId="0" applyNumberFormat="1" applyFont="1" applyBorder="1" applyAlignment="1">
      <alignment horizontal="right"/>
    </xf>
    <xf numFmtId="2" fontId="20" fillId="0" borderId="0" xfId="0" applyNumberFormat="1" applyFont="1" applyFill="1" applyBorder="1" applyAlignment="1">
      <alignment horizontal="left" vertical="center"/>
    </xf>
    <xf numFmtId="2" fontId="7" fillId="0" borderId="4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4" fontId="17" fillId="0" borderId="3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right"/>
    </xf>
    <xf numFmtId="0" fontId="0" fillId="0" borderId="0" xfId="0" applyFill="1"/>
    <xf numFmtId="2" fontId="5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right"/>
    </xf>
    <xf numFmtId="2" fontId="7" fillId="0" borderId="3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Border="1" applyAlignment="1">
      <alignment horizontal="left" vertical="center"/>
    </xf>
    <xf numFmtId="2" fontId="34" fillId="0" borderId="2" xfId="0" applyNumberFormat="1" applyFont="1" applyBorder="1" applyAlignment="1">
      <alignment horizontal="center" vertical="center"/>
    </xf>
    <xf numFmtId="2" fontId="34" fillId="0" borderId="2" xfId="0" applyNumberFormat="1" applyFont="1" applyBorder="1" applyAlignment="1">
      <alignment horizontal="left" vertical="center"/>
    </xf>
    <xf numFmtId="2" fontId="16" fillId="0" borderId="2" xfId="0" applyNumberFormat="1" applyFont="1" applyBorder="1" applyAlignment="1">
      <alignment horizontal="left" vertical="center"/>
    </xf>
    <xf numFmtId="0" fontId="0" fillId="0" borderId="0" xfId="0" applyFont="1"/>
    <xf numFmtId="177" fontId="13" fillId="2" borderId="2" xfId="0" applyNumberFormat="1" applyFont="1" applyFill="1" applyBorder="1" applyAlignment="1" applyProtection="1">
      <alignment horizontal="right" vertical="center" shrinkToFit="1"/>
    </xf>
    <xf numFmtId="177" fontId="13" fillId="2" borderId="2" xfId="0" applyNumberFormat="1" applyFont="1" applyFill="1" applyBorder="1" applyAlignment="1" applyProtection="1">
      <alignment horizontal="right" vertical="center" shrinkToFit="1"/>
    </xf>
    <xf numFmtId="43" fontId="35" fillId="0" borderId="9" xfId="1291" applyNumberFormat="1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/>
    </xf>
    <xf numFmtId="43" fontId="0" fillId="0" borderId="4" xfId="1279" applyFont="1" applyBorder="1" applyAlignment="1">
      <alignment horizontal="center"/>
    </xf>
    <xf numFmtId="43" fontId="35" fillId="0" borderId="4" xfId="1291" applyNumberFormat="1" applyFont="1" applyFill="1" applyBorder="1" applyAlignment="1">
      <alignment horizontal="center" vertical="center"/>
    </xf>
    <xf numFmtId="43" fontId="0" fillId="0" borderId="4" xfId="0" applyNumberFormat="1" applyBorder="1" applyAlignment="1">
      <alignment horizontal="center"/>
    </xf>
    <xf numFmtId="4" fontId="36" fillId="0" borderId="11" xfId="0" applyNumberFormat="1" applyFont="1" applyBorder="1" applyAlignment="1">
      <alignment horizontal="right" vertical="center"/>
    </xf>
    <xf numFmtId="2" fontId="20" fillId="0" borderId="1" xfId="0" applyNumberFormat="1" applyFont="1" applyBorder="1" applyAlignment="1">
      <alignment horizontal="center" vertical="center"/>
    </xf>
    <xf numFmtId="177" fontId="13" fillId="2" borderId="2" xfId="0" applyNumberFormat="1" applyFont="1" applyFill="1" applyBorder="1" applyAlignment="1" applyProtection="1">
      <alignment horizontal="right" vertical="center" shrinkToFit="1"/>
    </xf>
    <xf numFmtId="177" fontId="13" fillId="2" borderId="2" xfId="0" applyNumberFormat="1" applyFont="1" applyFill="1" applyBorder="1" applyAlignment="1" applyProtection="1">
      <alignment horizontal="right" vertical="center" shrinkToFit="1"/>
    </xf>
    <xf numFmtId="177" fontId="13" fillId="2" borderId="4" xfId="0" applyNumberFormat="1" applyFont="1" applyFill="1" applyBorder="1" applyAlignment="1" applyProtection="1">
      <alignment horizontal="right" vertical="center" shrinkToFit="1"/>
    </xf>
    <xf numFmtId="177" fontId="37" fillId="2" borderId="2" xfId="0" applyNumberFormat="1" applyFont="1" applyFill="1" applyBorder="1" applyAlignment="1" applyProtection="1">
      <alignment horizontal="right" vertical="center" shrinkToFit="1"/>
    </xf>
    <xf numFmtId="4" fontId="9" fillId="0" borderId="6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>
      <alignment horizontal="right"/>
    </xf>
    <xf numFmtId="177" fontId="37" fillId="2" borderId="4" xfId="0" applyNumberFormat="1" applyFont="1" applyFill="1" applyBorder="1" applyAlignment="1" applyProtection="1">
      <alignment horizontal="right" vertical="center" shrinkToFit="1"/>
    </xf>
    <xf numFmtId="2" fontId="28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</cellXfs>
  <cellStyles count="1292">
    <cellStyle name="常规" xfId="0" builtinId="0"/>
    <cellStyle name="常规 10 2" xfId="1"/>
    <cellStyle name="常规 100 10" xfId="2"/>
    <cellStyle name="常规 100 11" xfId="3"/>
    <cellStyle name="常规 100 12" xfId="4"/>
    <cellStyle name="常规 100 13" xfId="5"/>
    <cellStyle name="常规 100 14" xfId="6"/>
    <cellStyle name="常规 100 15" xfId="7"/>
    <cellStyle name="常规 100 16" xfId="8"/>
    <cellStyle name="常规 100 17" xfId="9"/>
    <cellStyle name="常规 100 18" xfId="10"/>
    <cellStyle name="常规 100 19" xfId="11"/>
    <cellStyle name="常规 100 2" xfId="12"/>
    <cellStyle name="常规 100 20" xfId="13"/>
    <cellStyle name="常规 100 21" xfId="14"/>
    <cellStyle name="常规 100 22" xfId="15"/>
    <cellStyle name="常规 100 23" xfId="16"/>
    <cellStyle name="常规 100 24" xfId="17"/>
    <cellStyle name="常规 100 25" xfId="18"/>
    <cellStyle name="常规 100 26" xfId="19"/>
    <cellStyle name="常规 100 27" xfId="20"/>
    <cellStyle name="常规 100 28" xfId="21"/>
    <cellStyle name="常规 100 29" xfId="22"/>
    <cellStyle name="常规 100 3" xfId="23"/>
    <cellStyle name="常规 100 30" xfId="24"/>
    <cellStyle name="常规 100 31" xfId="25"/>
    <cellStyle name="常规 100 32" xfId="26"/>
    <cellStyle name="常规 100 33" xfId="27"/>
    <cellStyle name="常规 100 34" xfId="28"/>
    <cellStyle name="常规 100 35" xfId="29"/>
    <cellStyle name="常规 100 36" xfId="30"/>
    <cellStyle name="常规 100 37" xfId="31"/>
    <cellStyle name="常规 100 4" xfId="32"/>
    <cellStyle name="常规 100 5" xfId="33"/>
    <cellStyle name="常规 100 6" xfId="34"/>
    <cellStyle name="常规 100 7" xfId="35"/>
    <cellStyle name="常规 100 8" xfId="36"/>
    <cellStyle name="常规 100 9" xfId="37"/>
    <cellStyle name="常规 101 10" xfId="38"/>
    <cellStyle name="常规 101 2" xfId="39"/>
    <cellStyle name="常规 101 3" xfId="40"/>
    <cellStyle name="常规 101 4" xfId="41"/>
    <cellStyle name="常规 101 5" xfId="42"/>
    <cellStyle name="常规 101 6" xfId="43"/>
    <cellStyle name="常规 101 7" xfId="44"/>
    <cellStyle name="常规 101 8" xfId="45"/>
    <cellStyle name="常规 101 9" xfId="46"/>
    <cellStyle name="常规 102 10" xfId="47"/>
    <cellStyle name="常规 102 2" xfId="48"/>
    <cellStyle name="常规 102 3" xfId="49"/>
    <cellStyle name="常规 102 4" xfId="50"/>
    <cellStyle name="常规 102 5" xfId="51"/>
    <cellStyle name="常规 102 6" xfId="52"/>
    <cellStyle name="常规 102 7" xfId="53"/>
    <cellStyle name="常规 102 8" xfId="54"/>
    <cellStyle name="常规 102 9" xfId="55"/>
    <cellStyle name="常规 103 10" xfId="56"/>
    <cellStyle name="常规 103 2" xfId="57"/>
    <cellStyle name="常规 103 3" xfId="58"/>
    <cellStyle name="常规 103 4" xfId="59"/>
    <cellStyle name="常规 103 5" xfId="60"/>
    <cellStyle name="常规 103 6" xfId="61"/>
    <cellStyle name="常规 103 7" xfId="62"/>
    <cellStyle name="常规 103 8" xfId="63"/>
    <cellStyle name="常规 103 9" xfId="64"/>
    <cellStyle name="常规 104 10" xfId="65"/>
    <cellStyle name="常规 104 2" xfId="66"/>
    <cellStyle name="常规 104 3" xfId="67"/>
    <cellStyle name="常规 104 4" xfId="68"/>
    <cellStyle name="常规 104 5" xfId="69"/>
    <cellStyle name="常规 104 6" xfId="70"/>
    <cellStyle name="常规 104 7" xfId="71"/>
    <cellStyle name="常规 104 8" xfId="72"/>
    <cellStyle name="常规 104 9" xfId="73"/>
    <cellStyle name="常规 105 10" xfId="74"/>
    <cellStyle name="常规 105 11" xfId="75"/>
    <cellStyle name="常规 105 12" xfId="76"/>
    <cellStyle name="常规 105 13" xfId="77"/>
    <cellStyle name="常规 105 14" xfId="78"/>
    <cellStyle name="常规 105 15" xfId="79"/>
    <cellStyle name="常规 105 16" xfId="80"/>
    <cellStyle name="常规 105 17" xfId="81"/>
    <cellStyle name="常规 105 18" xfId="82"/>
    <cellStyle name="常规 105 19" xfId="83"/>
    <cellStyle name="常规 105 2" xfId="84"/>
    <cellStyle name="常规 105 20" xfId="85"/>
    <cellStyle name="常规 105 21" xfId="86"/>
    <cellStyle name="常规 105 22" xfId="87"/>
    <cellStyle name="常规 105 23" xfId="88"/>
    <cellStyle name="常规 105 24" xfId="89"/>
    <cellStyle name="常规 105 25" xfId="90"/>
    <cellStyle name="常规 105 26" xfId="91"/>
    <cellStyle name="常规 105 27" xfId="92"/>
    <cellStyle name="常规 105 3" xfId="93"/>
    <cellStyle name="常规 105 4" xfId="94"/>
    <cellStyle name="常规 105 5" xfId="95"/>
    <cellStyle name="常规 105 6" xfId="96"/>
    <cellStyle name="常规 105 7" xfId="97"/>
    <cellStyle name="常规 105 8" xfId="98"/>
    <cellStyle name="常规 105 9" xfId="99"/>
    <cellStyle name="常规 106 10" xfId="100"/>
    <cellStyle name="常规 106 11" xfId="101"/>
    <cellStyle name="常规 106 12" xfId="102"/>
    <cellStyle name="常规 106 13" xfId="103"/>
    <cellStyle name="常规 106 14" xfId="104"/>
    <cellStyle name="常规 106 15" xfId="105"/>
    <cellStyle name="常规 106 16" xfId="106"/>
    <cellStyle name="常规 106 17" xfId="107"/>
    <cellStyle name="常规 106 18" xfId="108"/>
    <cellStyle name="常规 106 19" xfId="109"/>
    <cellStyle name="常规 106 2" xfId="110"/>
    <cellStyle name="常规 106 20" xfId="111"/>
    <cellStyle name="常规 106 21" xfId="112"/>
    <cellStyle name="常规 106 22" xfId="113"/>
    <cellStyle name="常规 106 23" xfId="114"/>
    <cellStyle name="常规 106 24" xfId="115"/>
    <cellStyle name="常规 106 25" xfId="116"/>
    <cellStyle name="常规 106 26" xfId="117"/>
    <cellStyle name="常规 106 27" xfId="118"/>
    <cellStyle name="常规 106 28" xfId="119"/>
    <cellStyle name="常规 106 3" xfId="120"/>
    <cellStyle name="常规 106 4" xfId="121"/>
    <cellStyle name="常规 106 5" xfId="122"/>
    <cellStyle name="常规 106 6" xfId="123"/>
    <cellStyle name="常规 106 7" xfId="124"/>
    <cellStyle name="常规 106 8" xfId="125"/>
    <cellStyle name="常规 106 9" xfId="126"/>
    <cellStyle name="常规 107 10" xfId="127"/>
    <cellStyle name="常规 107 11" xfId="128"/>
    <cellStyle name="常规 107 12" xfId="129"/>
    <cellStyle name="常规 107 13" xfId="130"/>
    <cellStyle name="常规 107 14" xfId="131"/>
    <cellStyle name="常规 107 15" xfId="132"/>
    <cellStyle name="常规 107 16" xfId="133"/>
    <cellStyle name="常规 107 17" xfId="134"/>
    <cellStyle name="常规 107 18" xfId="135"/>
    <cellStyle name="常规 107 19" xfId="136"/>
    <cellStyle name="常规 107 2" xfId="137"/>
    <cellStyle name="常规 107 20" xfId="138"/>
    <cellStyle name="常规 107 21" xfId="139"/>
    <cellStyle name="常规 107 22" xfId="140"/>
    <cellStyle name="常规 107 23" xfId="141"/>
    <cellStyle name="常规 107 24" xfId="142"/>
    <cellStyle name="常规 107 25" xfId="143"/>
    <cellStyle name="常规 107 26" xfId="144"/>
    <cellStyle name="常规 107 27" xfId="145"/>
    <cellStyle name="常规 107 28" xfId="146"/>
    <cellStyle name="常规 107 3" xfId="147"/>
    <cellStyle name="常规 107 4" xfId="148"/>
    <cellStyle name="常规 107 5" xfId="149"/>
    <cellStyle name="常规 107 6" xfId="150"/>
    <cellStyle name="常规 107 7" xfId="151"/>
    <cellStyle name="常规 107 8" xfId="152"/>
    <cellStyle name="常规 107 9" xfId="153"/>
    <cellStyle name="常规 108 10" xfId="154"/>
    <cellStyle name="常规 108 11" xfId="155"/>
    <cellStyle name="常规 108 12" xfId="156"/>
    <cellStyle name="常规 108 13" xfId="157"/>
    <cellStyle name="常规 108 14" xfId="158"/>
    <cellStyle name="常规 108 15" xfId="159"/>
    <cellStyle name="常规 108 16" xfId="160"/>
    <cellStyle name="常规 108 17" xfId="161"/>
    <cellStyle name="常规 108 18" xfId="162"/>
    <cellStyle name="常规 108 19" xfId="163"/>
    <cellStyle name="常规 108 2" xfId="164"/>
    <cellStyle name="常规 108 20" xfId="165"/>
    <cellStyle name="常规 108 21" xfId="166"/>
    <cellStyle name="常规 108 22" xfId="167"/>
    <cellStyle name="常规 108 23" xfId="168"/>
    <cellStyle name="常规 108 24" xfId="169"/>
    <cellStyle name="常规 108 25" xfId="170"/>
    <cellStyle name="常规 108 26" xfId="171"/>
    <cellStyle name="常规 108 27" xfId="172"/>
    <cellStyle name="常规 108 28" xfId="173"/>
    <cellStyle name="常规 108 3" xfId="174"/>
    <cellStyle name="常规 108 4" xfId="175"/>
    <cellStyle name="常规 108 5" xfId="176"/>
    <cellStyle name="常规 108 6" xfId="177"/>
    <cellStyle name="常规 108 7" xfId="178"/>
    <cellStyle name="常规 108 8" xfId="179"/>
    <cellStyle name="常规 108 9" xfId="180"/>
    <cellStyle name="常规 109 10" xfId="181"/>
    <cellStyle name="常规 109 11" xfId="182"/>
    <cellStyle name="常规 109 12" xfId="183"/>
    <cellStyle name="常规 109 13" xfId="184"/>
    <cellStyle name="常规 109 14" xfId="185"/>
    <cellStyle name="常规 109 15" xfId="186"/>
    <cellStyle name="常规 109 16" xfId="187"/>
    <cellStyle name="常规 109 17" xfId="188"/>
    <cellStyle name="常规 109 18" xfId="189"/>
    <cellStyle name="常规 109 19" xfId="190"/>
    <cellStyle name="常规 109 2" xfId="191"/>
    <cellStyle name="常规 109 20" xfId="192"/>
    <cellStyle name="常规 109 21" xfId="193"/>
    <cellStyle name="常规 109 22" xfId="194"/>
    <cellStyle name="常规 109 23" xfId="195"/>
    <cellStyle name="常规 109 24" xfId="196"/>
    <cellStyle name="常规 109 25" xfId="197"/>
    <cellStyle name="常规 109 26" xfId="198"/>
    <cellStyle name="常规 109 27" xfId="199"/>
    <cellStyle name="常规 109 28" xfId="200"/>
    <cellStyle name="常规 109 3" xfId="201"/>
    <cellStyle name="常规 109 4" xfId="202"/>
    <cellStyle name="常规 109 5" xfId="203"/>
    <cellStyle name="常规 109 6" xfId="204"/>
    <cellStyle name="常规 109 7" xfId="205"/>
    <cellStyle name="常规 109 8" xfId="206"/>
    <cellStyle name="常规 109 9" xfId="207"/>
    <cellStyle name="常规 110 10" xfId="208"/>
    <cellStyle name="常规 110 11" xfId="209"/>
    <cellStyle name="常规 110 12" xfId="210"/>
    <cellStyle name="常规 110 13" xfId="211"/>
    <cellStyle name="常规 110 14" xfId="212"/>
    <cellStyle name="常规 110 15" xfId="213"/>
    <cellStyle name="常规 110 16" xfId="214"/>
    <cellStyle name="常规 110 17" xfId="215"/>
    <cellStyle name="常规 110 18" xfId="216"/>
    <cellStyle name="常规 110 19" xfId="217"/>
    <cellStyle name="常规 110 2" xfId="218"/>
    <cellStyle name="常规 110 20" xfId="219"/>
    <cellStyle name="常规 110 21" xfId="220"/>
    <cellStyle name="常规 110 22" xfId="221"/>
    <cellStyle name="常规 110 23" xfId="222"/>
    <cellStyle name="常规 110 24" xfId="223"/>
    <cellStyle name="常规 110 25" xfId="224"/>
    <cellStyle name="常规 110 26" xfId="225"/>
    <cellStyle name="常规 110 27" xfId="226"/>
    <cellStyle name="常规 110 28" xfId="227"/>
    <cellStyle name="常规 110 3" xfId="228"/>
    <cellStyle name="常规 110 4" xfId="229"/>
    <cellStyle name="常规 110 5" xfId="230"/>
    <cellStyle name="常规 110 6" xfId="231"/>
    <cellStyle name="常规 110 7" xfId="232"/>
    <cellStyle name="常规 110 8" xfId="233"/>
    <cellStyle name="常规 110 9" xfId="234"/>
    <cellStyle name="常规 111 10" xfId="235"/>
    <cellStyle name="常规 111 2" xfId="236"/>
    <cellStyle name="常规 111 3" xfId="237"/>
    <cellStyle name="常规 111 4" xfId="238"/>
    <cellStyle name="常规 111 5" xfId="239"/>
    <cellStyle name="常规 111 6" xfId="240"/>
    <cellStyle name="常规 111 7" xfId="241"/>
    <cellStyle name="常规 111 8" xfId="242"/>
    <cellStyle name="常规 111 9" xfId="243"/>
    <cellStyle name="常规 112 10" xfId="244"/>
    <cellStyle name="常规 112 2" xfId="245"/>
    <cellStyle name="常规 112 3" xfId="246"/>
    <cellStyle name="常规 112 4" xfId="247"/>
    <cellStyle name="常规 112 5" xfId="248"/>
    <cellStyle name="常规 112 6" xfId="249"/>
    <cellStyle name="常规 112 7" xfId="250"/>
    <cellStyle name="常规 112 8" xfId="251"/>
    <cellStyle name="常规 112 9" xfId="252"/>
    <cellStyle name="常规 113 2" xfId="253"/>
    <cellStyle name="常规 113 2 2" xfId="254"/>
    <cellStyle name="常规 113 2 2 2" xfId="255"/>
    <cellStyle name="常规 113 3" xfId="256"/>
    <cellStyle name="常规 113 3 2" xfId="257"/>
    <cellStyle name="常规 113 4" xfId="258"/>
    <cellStyle name="常规 113 4 2" xfId="259"/>
    <cellStyle name="常规 113 5" xfId="260"/>
    <cellStyle name="常规 113 5 2" xfId="261"/>
    <cellStyle name="常规 113 6" xfId="262"/>
    <cellStyle name="常规 113 6 2" xfId="263"/>
    <cellStyle name="常规 113 7" xfId="264"/>
    <cellStyle name="常规 113 7 2" xfId="265"/>
    <cellStyle name="常规 113 8" xfId="266"/>
    <cellStyle name="常规 113 8 2" xfId="267"/>
    <cellStyle name="常规 113 9" xfId="268"/>
    <cellStyle name="常规 113 9 2" xfId="269"/>
    <cellStyle name="常规 114 2" xfId="270"/>
    <cellStyle name="常规 114 2 2" xfId="271"/>
    <cellStyle name="常规 114 2 2 2" xfId="272"/>
    <cellStyle name="常规 114 3" xfId="273"/>
    <cellStyle name="常规 114 3 2" xfId="274"/>
    <cellStyle name="常规 114 4" xfId="275"/>
    <cellStyle name="常规 114 4 2" xfId="276"/>
    <cellStyle name="常规 114 5" xfId="277"/>
    <cellStyle name="常规 114 5 2" xfId="278"/>
    <cellStyle name="常规 114 6" xfId="279"/>
    <cellStyle name="常规 114 6 2" xfId="280"/>
    <cellStyle name="常规 114 7" xfId="281"/>
    <cellStyle name="常规 114 7 2" xfId="282"/>
    <cellStyle name="常规 114 8" xfId="283"/>
    <cellStyle name="常规 114 8 2" xfId="284"/>
    <cellStyle name="常规 114 9" xfId="285"/>
    <cellStyle name="常规 114 9 2" xfId="286"/>
    <cellStyle name="常规 115 2" xfId="287"/>
    <cellStyle name="常规 115 2 2" xfId="288"/>
    <cellStyle name="常规 115 3" xfId="289"/>
    <cellStyle name="常规 115 3 2" xfId="290"/>
    <cellStyle name="常规 115 4" xfId="291"/>
    <cellStyle name="常规 115 4 2" xfId="292"/>
    <cellStyle name="常规 115 5" xfId="293"/>
    <cellStyle name="常规 115 5 2" xfId="294"/>
    <cellStyle name="常规 115 6" xfId="295"/>
    <cellStyle name="常规 115 6 2" xfId="296"/>
    <cellStyle name="常规 115 7" xfId="297"/>
    <cellStyle name="常规 115 7 2" xfId="298"/>
    <cellStyle name="常规 115 8" xfId="299"/>
    <cellStyle name="常规 115 8 2" xfId="300"/>
    <cellStyle name="常规 115 9" xfId="301"/>
    <cellStyle name="常规 115 9 2" xfId="302"/>
    <cellStyle name="常规 116 2" xfId="303"/>
    <cellStyle name="常规 117 2" xfId="304"/>
    <cellStyle name="常规 118 2" xfId="305"/>
    <cellStyle name="常规 119 2" xfId="306"/>
    <cellStyle name="常规 120 2" xfId="307"/>
    <cellStyle name="常规 120 2 2" xfId="308"/>
    <cellStyle name="常规 120 2 2 2" xfId="309"/>
    <cellStyle name="常规 120 3" xfId="310"/>
    <cellStyle name="常规 120 3 2" xfId="311"/>
    <cellStyle name="常规 120 4" xfId="312"/>
    <cellStyle name="常规 120 4 2" xfId="313"/>
    <cellStyle name="常规 120 5" xfId="314"/>
    <cellStyle name="常规 120 5 2" xfId="315"/>
    <cellStyle name="常规 120 6" xfId="316"/>
    <cellStyle name="常规 120 6 2" xfId="317"/>
    <cellStyle name="常规 120 7" xfId="318"/>
    <cellStyle name="常规 120 7 2" xfId="319"/>
    <cellStyle name="常规 120 8" xfId="320"/>
    <cellStyle name="常规 120 8 2" xfId="321"/>
    <cellStyle name="常规 120 9" xfId="322"/>
    <cellStyle name="常规 120 9 2" xfId="323"/>
    <cellStyle name="常规 121 2" xfId="324"/>
    <cellStyle name="常规 121 2 2" xfId="325"/>
    <cellStyle name="常规 121 3" xfId="326"/>
    <cellStyle name="常规 121 3 2" xfId="327"/>
    <cellStyle name="常规 121 4" xfId="328"/>
    <cellStyle name="常规 121 4 2" xfId="329"/>
    <cellStyle name="常规 121 5" xfId="330"/>
    <cellStyle name="常规 121 5 2" xfId="331"/>
    <cellStyle name="常规 121 6" xfId="332"/>
    <cellStyle name="常规 121 6 2" xfId="333"/>
    <cellStyle name="常规 121 7" xfId="334"/>
    <cellStyle name="常规 121 7 2" xfId="335"/>
    <cellStyle name="常规 121 8" xfId="336"/>
    <cellStyle name="常规 121 8 2" xfId="337"/>
    <cellStyle name="常规 121 9" xfId="338"/>
    <cellStyle name="常规 121 9 2" xfId="339"/>
    <cellStyle name="常规 122 2" xfId="340"/>
    <cellStyle name="常规 122 2 2" xfId="341"/>
    <cellStyle name="常规 122 3" xfId="342"/>
    <cellStyle name="常规 122 3 2" xfId="343"/>
    <cellStyle name="常规 122 4" xfId="344"/>
    <cellStyle name="常规 122 4 2" xfId="345"/>
    <cellStyle name="常规 122 5" xfId="346"/>
    <cellStyle name="常规 122 5 2" xfId="347"/>
    <cellStyle name="常规 122 6" xfId="348"/>
    <cellStyle name="常规 122 6 2" xfId="349"/>
    <cellStyle name="常规 122 7" xfId="350"/>
    <cellStyle name="常规 122 7 2" xfId="351"/>
    <cellStyle name="常规 122 8" xfId="352"/>
    <cellStyle name="常规 122 8 2" xfId="353"/>
    <cellStyle name="常规 122 9" xfId="354"/>
    <cellStyle name="常规 122 9 2" xfId="355"/>
    <cellStyle name="常规 123 2" xfId="356"/>
    <cellStyle name="常规 123 2 2" xfId="357"/>
    <cellStyle name="常规 123 3" xfId="358"/>
    <cellStyle name="常规 123 3 2" xfId="359"/>
    <cellStyle name="常规 123 4" xfId="360"/>
    <cellStyle name="常规 123 4 2" xfId="361"/>
    <cellStyle name="常规 123 5" xfId="362"/>
    <cellStyle name="常规 123 5 2" xfId="363"/>
    <cellStyle name="常规 123 6" xfId="364"/>
    <cellStyle name="常规 123 6 2" xfId="365"/>
    <cellStyle name="常规 123 7" xfId="366"/>
    <cellStyle name="常规 123 7 2" xfId="367"/>
    <cellStyle name="常规 123 8" xfId="368"/>
    <cellStyle name="常规 123 8 2" xfId="369"/>
    <cellStyle name="常规 123 9" xfId="370"/>
    <cellStyle name="常规 123 9 2" xfId="371"/>
    <cellStyle name="常规 124 2" xfId="372"/>
    <cellStyle name="常规 124 2 2" xfId="373"/>
    <cellStyle name="常规 124 3" xfId="374"/>
    <cellStyle name="常规 124 3 2" xfId="375"/>
    <cellStyle name="常规 124 4" xfId="376"/>
    <cellStyle name="常规 124 4 2" xfId="377"/>
    <cellStyle name="常规 124 5" xfId="378"/>
    <cellStyle name="常规 124 5 2" xfId="379"/>
    <cellStyle name="常规 124 6" xfId="380"/>
    <cellStyle name="常规 124 6 2" xfId="381"/>
    <cellStyle name="常规 124 7" xfId="382"/>
    <cellStyle name="常规 124 7 2" xfId="383"/>
    <cellStyle name="常规 124 8" xfId="384"/>
    <cellStyle name="常规 124 8 2" xfId="385"/>
    <cellStyle name="常规 124 9" xfId="386"/>
    <cellStyle name="常规 124 9 2" xfId="387"/>
    <cellStyle name="常规 15 2" xfId="388"/>
    <cellStyle name="常规 150 2" xfId="389"/>
    <cellStyle name="常规 151 2" xfId="390"/>
    <cellStyle name="常规 152 2" xfId="391"/>
    <cellStyle name="常规 153 2" xfId="392"/>
    <cellStyle name="常规 154 2" xfId="393"/>
    <cellStyle name="常规 155 2" xfId="394"/>
    <cellStyle name="常规 156 2" xfId="395"/>
    <cellStyle name="常规 157 2" xfId="396"/>
    <cellStyle name="常规 158" xfId="397"/>
    <cellStyle name="常规 159 2" xfId="398"/>
    <cellStyle name="常规 16 2" xfId="399"/>
    <cellStyle name="常规 160 2" xfId="400"/>
    <cellStyle name="常规 161 2" xfId="401"/>
    <cellStyle name="常规 162 2" xfId="402"/>
    <cellStyle name="常规 163 2" xfId="403"/>
    <cellStyle name="常规 164 2" xfId="404"/>
    <cellStyle name="常规 165 2" xfId="405"/>
    <cellStyle name="常规 166" xfId="406"/>
    <cellStyle name="常规 167" xfId="407"/>
    <cellStyle name="常规 168" xfId="408"/>
    <cellStyle name="常规 169" xfId="409"/>
    <cellStyle name="常规 17 2" xfId="410"/>
    <cellStyle name="常规 170" xfId="411"/>
    <cellStyle name="常规 171 2" xfId="412"/>
    <cellStyle name="常规 172 2" xfId="413"/>
    <cellStyle name="常规 173" xfId="414"/>
    <cellStyle name="常规 174" xfId="415"/>
    <cellStyle name="常规 175 2" xfId="416"/>
    <cellStyle name="常规 176 2" xfId="417"/>
    <cellStyle name="常规 177 2" xfId="418"/>
    <cellStyle name="常规 178 2" xfId="419"/>
    <cellStyle name="常规 179 2" xfId="420"/>
    <cellStyle name="常规 18 2" xfId="421"/>
    <cellStyle name="常规 180 2" xfId="422"/>
    <cellStyle name="常规 181 2" xfId="423"/>
    <cellStyle name="常规 183 2" xfId="424"/>
    <cellStyle name="常规 184 2" xfId="425"/>
    <cellStyle name="常规 185 2" xfId="426"/>
    <cellStyle name="常规 186 2" xfId="427"/>
    <cellStyle name="常规 187 2" xfId="428"/>
    <cellStyle name="常规 188 2" xfId="429"/>
    <cellStyle name="常规 189 2" xfId="430"/>
    <cellStyle name="常规 19 2" xfId="431"/>
    <cellStyle name="常规 190 2" xfId="432"/>
    <cellStyle name="常规 191 2" xfId="433"/>
    <cellStyle name="常规 192 2" xfId="434"/>
    <cellStyle name="常规 193 2" xfId="435"/>
    <cellStyle name="常规 194 2" xfId="436"/>
    <cellStyle name="常规 195 2" xfId="437"/>
    <cellStyle name="常规 196 2" xfId="438"/>
    <cellStyle name="常规 197 2" xfId="439"/>
    <cellStyle name="常规 198 2" xfId="440"/>
    <cellStyle name="常规 199 2" xfId="441"/>
    <cellStyle name="常规 2" xfId="1276"/>
    <cellStyle name="常规 2 2" xfId="442"/>
    <cellStyle name="常规 2 2 2" xfId="1272"/>
    <cellStyle name="常规 20 2" xfId="443"/>
    <cellStyle name="常规 200 2" xfId="444"/>
    <cellStyle name="常规 201 2" xfId="445"/>
    <cellStyle name="常规 202 2" xfId="446"/>
    <cellStyle name="常规 203 2" xfId="447"/>
    <cellStyle name="常规 204 2" xfId="448"/>
    <cellStyle name="常规 205 2" xfId="449"/>
    <cellStyle name="常规 206 2" xfId="450"/>
    <cellStyle name="常规 21 2" xfId="451"/>
    <cellStyle name="常规 22 2" xfId="452"/>
    <cellStyle name="常规 23 2" xfId="453"/>
    <cellStyle name="常规 24 2" xfId="454"/>
    <cellStyle name="常规 25 2" xfId="455"/>
    <cellStyle name="常规 26 2" xfId="456"/>
    <cellStyle name="常规 27 2" xfId="457"/>
    <cellStyle name="常规 28 2" xfId="458"/>
    <cellStyle name="常规 29 10" xfId="459"/>
    <cellStyle name="常规 29 2" xfId="460"/>
    <cellStyle name="常规 29 3" xfId="461"/>
    <cellStyle name="常规 29 4" xfId="462"/>
    <cellStyle name="常规 29 5" xfId="463"/>
    <cellStyle name="常规 29 6" xfId="464"/>
    <cellStyle name="常规 29 7" xfId="465"/>
    <cellStyle name="常规 29 8" xfId="466"/>
    <cellStyle name="常规 29 9" xfId="467"/>
    <cellStyle name="常规 3" xfId="1274"/>
    <cellStyle name="常规 3 2" xfId="468"/>
    <cellStyle name="常规 3 3" xfId="1289"/>
    <cellStyle name="常规 30 10" xfId="469"/>
    <cellStyle name="常规 30 2" xfId="470"/>
    <cellStyle name="常规 30 3" xfId="471"/>
    <cellStyle name="常规 30 4" xfId="472"/>
    <cellStyle name="常规 30 5" xfId="473"/>
    <cellStyle name="常规 30 6" xfId="474"/>
    <cellStyle name="常规 30 7" xfId="475"/>
    <cellStyle name="常规 30 8" xfId="476"/>
    <cellStyle name="常规 30 9" xfId="477"/>
    <cellStyle name="常规 31 10" xfId="478"/>
    <cellStyle name="常规 31 2" xfId="479"/>
    <cellStyle name="常规 31 3" xfId="480"/>
    <cellStyle name="常规 31 4" xfId="481"/>
    <cellStyle name="常规 31 5" xfId="482"/>
    <cellStyle name="常规 31 6" xfId="483"/>
    <cellStyle name="常规 31 7" xfId="484"/>
    <cellStyle name="常规 31 8" xfId="485"/>
    <cellStyle name="常规 31 9" xfId="486"/>
    <cellStyle name="常规 32 10" xfId="487"/>
    <cellStyle name="常规 32 11" xfId="488"/>
    <cellStyle name="常规 32 12" xfId="489"/>
    <cellStyle name="常规 32 13" xfId="490"/>
    <cellStyle name="常规 32 14" xfId="491"/>
    <cellStyle name="常规 32 15" xfId="492"/>
    <cellStyle name="常规 32 16" xfId="493"/>
    <cellStyle name="常规 32 17" xfId="494"/>
    <cellStyle name="常规 32 18" xfId="495"/>
    <cellStyle name="常规 32 19" xfId="496"/>
    <cellStyle name="常规 32 2" xfId="497"/>
    <cellStyle name="常规 32 3" xfId="498"/>
    <cellStyle name="常规 32 4" xfId="499"/>
    <cellStyle name="常规 32 5" xfId="500"/>
    <cellStyle name="常规 32 6" xfId="501"/>
    <cellStyle name="常规 32 7" xfId="502"/>
    <cellStyle name="常规 32 8" xfId="503"/>
    <cellStyle name="常规 32 9" xfId="504"/>
    <cellStyle name="常规 33 10" xfId="505"/>
    <cellStyle name="常规 33 2" xfId="506"/>
    <cellStyle name="常规 33 3" xfId="507"/>
    <cellStyle name="常规 33 4" xfId="508"/>
    <cellStyle name="常规 33 5" xfId="509"/>
    <cellStyle name="常规 33 6" xfId="510"/>
    <cellStyle name="常规 33 7" xfId="511"/>
    <cellStyle name="常规 33 8" xfId="512"/>
    <cellStyle name="常规 33 9" xfId="513"/>
    <cellStyle name="常规 34 10" xfId="514"/>
    <cellStyle name="常规 34 2" xfId="515"/>
    <cellStyle name="常规 34 3" xfId="516"/>
    <cellStyle name="常规 34 4" xfId="517"/>
    <cellStyle name="常规 34 5" xfId="518"/>
    <cellStyle name="常规 34 6" xfId="519"/>
    <cellStyle name="常规 34 7" xfId="520"/>
    <cellStyle name="常规 34 8" xfId="521"/>
    <cellStyle name="常规 34 9" xfId="522"/>
    <cellStyle name="常规 35 10" xfId="523"/>
    <cellStyle name="常规 35 2" xfId="524"/>
    <cellStyle name="常规 35 3" xfId="525"/>
    <cellStyle name="常规 35 4" xfId="526"/>
    <cellStyle name="常规 35 5" xfId="527"/>
    <cellStyle name="常规 35 6" xfId="528"/>
    <cellStyle name="常规 35 7" xfId="529"/>
    <cellStyle name="常规 35 8" xfId="530"/>
    <cellStyle name="常规 35 9" xfId="531"/>
    <cellStyle name="常规 36 2" xfId="532"/>
    <cellStyle name="常规 38 10" xfId="533"/>
    <cellStyle name="常规 38 11" xfId="534"/>
    <cellStyle name="常规 38 12" xfId="535"/>
    <cellStyle name="常规 38 13" xfId="536"/>
    <cellStyle name="常规 38 14" xfId="537"/>
    <cellStyle name="常规 38 15" xfId="538"/>
    <cellStyle name="常规 38 16" xfId="539"/>
    <cellStyle name="常规 38 17" xfId="540"/>
    <cellStyle name="常规 38 18" xfId="541"/>
    <cellStyle name="常规 38 19" xfId="542"/>
    <cellStyle name="常规 38 2" xfId="543"/>
    <cellStyle name="常规 38 20" xfId="544"/>
    <cellStyle name="常规 38 21" xfId="545"/>
    <cellStyle name="常规 38 22" xfId="546"/>
    <cellStyle name="常规 38 23" xfId="547"/>
    <cellStyle name="常规 38 24" xfId="548"/>
    <cellStyle name="常规 38 25" xfId="549"/>
    <cellStyle name="常规 38 26" xfId="550"/>
    <cellStyle name="常规 38 27" xfId="551"/>
    <cellStyle name="常规 38 28" xfId="552"/>
    <cellStyle name="常规 38 29" xfId="553"/>
    <cellStyle name="常规 38 3" xfId="554"/>
    <cellStyle name="常规 38 30" xfId="555"/>
    <cellStyle name="常规 38 4" xfId="556"/>
    <cellStyle name="常规 38 5" xfId="557"/>
    <cellStyle name="常规 38 6" xfId="558"/>
    <cellStyle name="常规 38 7" xfId="559"/>
    <cellStyle name="常规 38 8" xfId="560"/>
    <cellStyle name="常规 38 9" xfId="561"/>
    <cellStyle name="常规 39 10" xfId="562"/>
    <cellStyle name="常规 39 11" xfId="563"/>
    <cellStyle name="常规 39 12" xfId="564"/>
    <cellStyle name="常规 39 13" xfId="565"/>
    <cellStyle name="常规 39 14" xfId="566"/>
    <cellStyle name="常规 39 15" xfId="567"/>
    <cellStyle name="常规 39 16" xfId="568"/>
    <cellStyle name="常规 39 17" xfId="569"/>
    <cellStyle name="常规 39 18" xfId="570"/>
    <cellStyle name="常规 39 19" xfId="571"/>
    <cellStyle name="常规 39 2" xfId="572"/>
    <cellStyle name="常规 39 20" xfId="573"/>
    <cellStyle name="常规 39 21" xfId="574"/>
    <cellStyle name="常规 39 22" xfId="575"/>
    <cellStyle name="常规 39 23" xfId="576"/>
    <cellStyle name="常规 39 24" xfId="577"/>
    <cellStyle name="常规 39 25" xfId="578"/>
    <cellStyle name="常规 39 26" xfId="579"/>
    <cellStyle name="常规 39 27" xfId="580"/>
    <cellStyle name="常规 39 28" xfId="581"/>
    <cellStyle name="常规 39 29" xfId="582"/>
    <cellStyle name="常规 39 3" xfId="583"/>
    <cellStyle name="常规 39 30" xfId="584"/>
    <cellStyle name="常规 39 31" xfId="585"/>
    <cellStyle name="常规 39 4" xfId="586"/>
    <cellStyle name="常规 39 5" xfId="587"/>
    <cellStyle name="常规 39 6" xfId="588"/>
    <cellStyle name="常规 39 7" xfId="589"/>
    <cellStyle name="常规 39 8" xfId="590"/>
    <cellStyle name="常规 39 9" xfId="591"/>
    <cellStyle name="常规 4" xfId="1277"/>
    <cellStyle name="常规 4 2" xfId="592"/>
    <cellStyle name="常规 40 10" xfId="593"/>
    <cellStyle name="常规 40 11" xfId="594"/>
    <cellStyle name="常规 40 2" xfId="595"/>
    <cellStyle name="常规 40 3" xfId="596"/>
    <cellStyle name="常规 40 4" xfId="597"/>
    <cellStyle name="常规 40 5" xfId="598"/>
    <cellStyle name="常规 40 6" xfId="599"/>
    <cellStyle name="常规 40 7" xfId="600"/>
    <cellStyle name="常规 40 8" xfId="601"/>
    <cellStyle name="常规 40 9" xfId="602"/>
    <cellStyle name="常规 41 10" xfId="603"/>
    <cellStyle name="常规 41 11" xfId="604"/>
    <cellStyle name="常规 41 2" xfId="605"/>
    <cellStyle name="常规 41 3" xfId="606"/>
    <cellStyle name="常规 41 4" xfId="607"/>
    <cellStyle name="常规 41 5" xfId="608"/>
    <cellStyle name="常规 41 6" xfId="609"/>
    <cellStyle name="常规 41 7" xfId="610"/>
    <cellStyle name="常规 41 8" xfId="611"/>
    <cellStyle name="常规 41 9" xfId="612"/>
    <cellStyle name="常规 42 10" xfId="613"/>
    <cellStyle name="常规 42 2" xfId="614"/>
    <cellStyle name="常规 42 3" xfId="615"/>
    <cellStyle name="常规 42 4" xfId="616"/>
    <cellStyle name="常规 42 5" xfId="617"/>
    <cellStyle name="常规 42 6" xfId="618"/>
    <cellStyle name="常规 42 7" xfId="619"/>
    <cellStyle name="常规 42 8" xfId="620"/>
    <cellStyle name="常规 42 9" xfId="621"/>
    <cellStyle name="常规 43 10" xfId="622"/>
    <cellStyle name="常规 43 2" xfId="623"/>
    <cellStyle name="常规 43 3" xfId="624"/>
    <cellStyle name="常规 43 4" xfId="625"/>
    <cellStyle name="常规 43 5" xfId="626"/>
    <cellStyle name="常规 43 6" xfId="627"/>
    <cellStyle name="常规 43 7" xfId="628"/>
    <cellStyle name="常规 43 8" xfId="629"/>
    <cellStyle name="常规 43 9" xfId="630"/>
    <cellStyle name="常规 44 10" xfId="631"/>
    <cellStyle name="常规 44 11" xfId="632"/>
    <cellStyle name="常规 44 2" xfId="633"/>
    <cellStyle name="常规 44 3" xfId="634"/>
    <cellStyle name="常规 44 4" xfId="635"/>
    <cellStyle name="常规 44 5" xfId="636"/>
    <cellStyle name="常规 44 6" xfId="637"/>
    <cellStyle name="常规 44 7" xfId="638"/>
    <cellStyle name="常规 44 8" xfId="639"/>
    <cellStyle name="常规 44 9" xfId="640"/>
    <cellStyle name="常规 45 10" xfId="641"/>
    <cellStyle name="常规 45 11" xfId="642"/>
    <cellStyle name="常规 45 2" xfId="643"/>
    <cellStyle name="常规 45 3" xfId="644"/>
    <cellStyle name="常规 45 4" xfId="645"/>
    <cellStyle name="常规 45 5" xfId="646"/>
    <cellStyle name="常规 45 6" xfId="647"/>
    <cellStyle name="常规 45 7" xfId="648"/>
    <cellStyle name="常规 45 8" xfId="649"/>
    <cellStyle name="常规 45 9" xfId="650"/>
    <cellStyle name="常规 46 10" xfId="651"/>
    <cellStyle name="常规 46 11" xfId="652"/>
    <cellStyle name="常规 46 12" xfId="653"/>
    <cellStyle name="常规 46 2" xfId="654"/>
    <cellStyle name="常规 46 3" xfId="655"/>
    <cellStyle name="常规 46 4" xfId="656"/>
    <cellStyle name="常规 46 5" xfId="657"/>
    <cellStyle name="常规 46 6" xfId="658"/>
    <cellStyle name="常规 46 7" xfId="659"/>
    <cellStyle name="常规 46 8" xfId="660"/>
    <cellStyle name="常规 46 9" xfId="661"/>
    <cellStyle name="常规 47 10" xfId="662"/>
    <cellStyle name="常规 47 11" xfId="663"/>
    <cellStyle name="常规 47 12" xfId="664"/>
    <cellStyle name="常规 47 2" xfId="665"/>
    <cellStyle name="常规 47 3" xfId="666"/>
    <cellStyle name="常规 47 4" xfId="667"/>
    <cellStyle name="常规 47 5" xfId="668"/>
    <cellStyle name="常规 47 6" xfId="669"/>
    <cellStyle name="常规 47 7" xfId="670"/>
    <cellStyle name="常规 47 8" xfId="671"/>
    <cellStyle name="常规 47 9" xfId="672"/>
    <cellStyle name="常规 48 10" xfId="673"/>
    <cellStyle name="常规 48 11" xfId="674"/>
    <cellStyle name="常规 48 2" xfId="675"/>
    <cellStyle name="常规 48 3" xfId="676"/>
    <cellStyle name="常规 48 4" xfId="677"/>
    <cellStyle name="常规 48 5" xfId="678"/>
    <cellStyle name="常规 48 6" xfId="679"/>
    <cellStyle name="常规 48 7" xfId="680"/>
    <cellStyle name="常规 48 8" xfId="681"/>
    <cellStyle name="常规 48 9" xfId="682"/>
    <cellStyle name="常规 5" xfId="1278"/>
    <cellStyle name="常规 5 2" xfId="683"/>
    <cellStyle name="常规 50 10" xfId="684"/>
    <cellStyle name="常规 50 11" xfId="685"/>
    <cellStyle name="常规 50 2" xfId="686"/>
    <cellStyle name="常规 50 3" xfId="687"/>
    <cellStyle name="常规 50 4" xfId="688"/>
    <cellStyle name="常规 50 5" xfId="689"/>
    <cellStyle name="常规 50 6" xfId="690"/>
    <cellStyle name="常规 50 7" xfId="691"/>
    <cellStyle name="常规 50 8" xfId="692"/>
    <cellStyle name="常规 50 9" xfId="693"/>
    <cellStyle name="常规 51 10" xfId="694"/>
    <cellStyle name="常规 51 11" xfId="695"/>
    <cellStyle name="常规 51 2" xfId="696"/>
    <cellStyle name="常规 51 3" xfId="697"/>
    <cellStyle name="常规 51 4" xfId="698"/>
    <cellStyle name="常规 51 5" xfId="699"/>
    <cellStyle name="常规 51 6" xfId="700"/>
    <cellStyle name="常规 51 7" xfId="701"/>
    <cellStyle name="常规 51 8" xfId="702"/>
    <cellStyle name="常规 51 9" xfId="703"/>
    <cellStyle name="常规 52 10" xfId="704"/>
    <cellStyle name="常规 52 11" xfId="705"/>
    <cellStyle name="常规 52 2" xfId="706"/>
    <cellStyle name="常规 52 3" xfId="707"/>
    <cellStyle name="常规 52 4" xfId="708"/>
    <cellStyle name="常规 52 5" xfId="709"/>
    <cellStyle name="常规 52 6" xfId="710"/>
    <cellStyle name="常规 52 7" xfId="711"/>
    <cellStyle name="常规 52 8" xfId="712"/>
    <cellStyle name="常规 52 9" xfId="713"/>
    <cellStyle name="常规 53 10" xfId="714"/>
    <cellStyle name="常规 53 11" xfId="715"/>
    <cellStyle name="常规 53 2" xfId="716"/>
    <cellStyle name="常规 53 3" xfId="717"/>
    <cellStyle name="常规 53 4" xfId="718"/>
    <cellStyle name="常规 53 5" xfId="719"/>
    <cellStyle name="常规 53 6" xfId="720"/>
    <cellStyle name="常规 53 7" xfId="721"/>
    <cellStyle name="常规 53 8" xfId="722"/>
    <cellStyle name="常规 53 9" xfId="723"/>
    <cellStyle name="常规 54 10" xfId="724"/>
    <cellStyle name="常规 54 11" xfId="725"/>
    <cellStyle name="常规 54 2" xfId="726"/>
    <cellStyle name="常规 54 3" xfId="727"/>
    <cellStyle name="常规 54 4" xfId="728"/>
    <cellStyle name="常规 54 5" xfId="729"/>
    <cellStyle name="常规 54 6" xfId="730"/>
    <cellStyle name="常规 54 7" xfId="731"/>
    <cellStyle name="常规 54 8" xfId="732"/>
    <cellStyle name="常规 54 9" xfId="733"/>
    <cellStyle name="常规 55 10" xfId="734"/>
    <cellStyle name="常规 55 11" xfId="735"/>
    <cellStyle name="常规 55 2" xfId="736"/>
    <cellStyle name="常规 55 3" xfId="737"/>
    <cellStyle name="常规 55 4" xfId="738"/>
    <cellStyle name="常规 55 5" xfId="739"/>
    <cellStyle name="常规 55 6" xfId="740"/>
    <cellStyle name="常规 55 7" xfId="741"/>
    <cellStyle name="常规 55 8" xfId="742"/>
    <cellStyle name="常规 55 9" xfId="743"/>
    <cellStyle name="常规 56 10" xfId="744"/>
    <cellStyle name="常规 56 11" xfId="745"/>
    <cellStyle name="常规 56 2" xfId="746"/>
    <cellStyle name="常规 56 3" xfId="747"/>
    <cellStyle name="常规 56 4" xfId="748"/>
    <cellStyle name="常规 56 5" xfId="749"/>
    <cellStyle name="常规 56 6" xfId="750"/>
    <cellStyle name="常规 56 7" xfId="751"/>
    <cellStyle name="常规 56 8" xfId="752"/>
    <cellStyle name="常规 56 9" xfId="753"/>
    <cellStyle name="常规 57 10" xfId="754"/>
    <cellStyle name="常规 57 11" xfId="755"/>
    <cellStyle name="常规 57 2" xfId="756"/>
    <cellStyle name="常规 57 3" xfId="757"/>
    <cellStyle name="常规 57 4" xfId="758"/>
    <cellStyle name="常规 57 5" xfId="759"/>
    <cellStyle name="常规 57 6" xfId="760"/>
    <cellStyle name="常规 57 7" xfId="761"/>
    <cellStyle name="常规 57 8" xfId="762"/>
    <cellStyle name="常规 57 9" xfId="763"/>
    <cellStyle name="常规 6 2" xfId="764"/>
    <cellStyle name="常规 60 10" xfId="765"/>
    <cellStyle name="常规 60 11" xfId="766"/>
    <cellStyle name="常规 60 2" xfId="767"/>
    <cellStyle name="常规 60 3" xfId="768"/>
    <cellStyle name="常规 60 4" xfId="769"/>
    <cellStyle name="常规 60 5" xfId="770"/>
    <cellStyle name="常规 60 6" xfId="771"/>
    <cellStyle name="常规 60 7" xfId="772"/>
    <cellStyle name="常规 60 8" xfId="773"/>
    <cellStyle name="常规 60 9" xfId="774"/>
    <cellStyle name="常规 61 10" xfId="775"/>
    <cellStyle name="常规 61 11" xfId="776"/>
    <cellStyle name="常规 61 2" xfId="777"/>
    <cellStyle name="常规 61 3" xfId="778"/>
    <cellStyle name="常规 61 4" xfId="779"/>
    <cellStyle name="常规 61 5" xfId="780"/>
    <cellStyle name="常规 61 6" xfId="781"/>
    <cellStyle name="常规 61 7" xfId="782"/>
    <cellStyle name="常规 61 8" xfId="783"/>
    <cellStyle name="常规 61 9" xfId="784"/>
    <cellStyle name="常规 62 10" xfId="785"/>
    <cellStyle name="常规 62 11" xfId="786"/>
    <cellStyle name="常规 62 2" xfId="787"/>
    <cellStyle name="常规 62 3" xfId="788"/>
    <cellStyle name="常规 62 4" xfId="789"/>
    <cellStyle name="常规 62 5" xfId="790"/>
    <cellStyle name="常规 62 6" xfId="791"/>
    <cellStyle name="常规 62 7" xfId="792"/>
    <cellStyle name="常规 62 8" xfId="793"/>
    <cellStyle name="常规 62 9" xfId="794"/>
    <cellStyle name="常规 63 10" xfId="795"/>
    <cellStyle name="常规 63 2" xfId="796"/>
    <cellStyle name="常规 63 3" xfId="797"/>
    <cellStyle name="常规 63 4" xfId="798"/>
    <cellStyle name="常规 63 5" xfId="799"/>
    <cellStyle name="常规 63 6" xfId="800"/>
    <cellStyle name="常规 63 7" xfId="801"/>
    <cellStyle name="常规 63 8" xfId="802"/>
    <cellStyle name="常规 63 9" xfId="803"/>
    <cellStyle name="常规 64 10" xfId="804"/>
    <cellStyle name="常规 64 11" xfId="805"/>
    <cellStyle name="常规 64 2" xfId="806"/>
    <cellStyle name="常规 64 3" xfId="807"/>
    <cellStyle name="常规 64 4" xfId="808"/>
    <cellStyle name="常规 64 5" xfId="809"/>
    <cellStyle name="常规 64 6" xfId="810"/>
    <cellStyle name="常规 64 7" xfId="811"/>
    <cellStyle name="常规 64 8" xfId="812"/>
    <cellStyle name="常规 64 9" xfId="813"/>
    <cellStyle name="常规 65 10" xfId="814"/>
    <cellStyle name="常规 65 11" xfId="815"/>
    <cellStyle name="常规 65 2" xfId="816"/>
    <cellStyle name="常规 65 3" xfId="817"/>
    <cellStyle name="常规 65 4" xfId="818"/>
    <cellStyle name="常规 65 5" xfId="819"/>
    <cellStyle name="常规 65 6" xfId="820"/>
    <cellStyle name="常规 65 7" xfId="821"/>
    <cellStyle name="常规 65 8" xfId="822"/>
    <cellStyle name="常规 65 9" xfId="823"/>
    <cellStyle name="常规 66 10" xfId="824"/>
    <cellStyle name="常规 66 11" xfId="825"/>
    <cellStyle name="常规 66 2" xfId="826"/>
    <cellStyle name="常规 66 3" xfId="827"/>
    <cellStyle name="常规 66 4" xfId="828"/>
    <cellStyle name="常规 66 5" xfId="829"/>
    <cellStyle name="常规 66 6" xfId="830"/>
    <cellStyle name="常规 66 7" xfId="831"/>
    <cellStyle name="常规 66 8" xfId="832"/>
    <cellStyle name="常规 66 9" xfId="833"/>
    <cellStyle name="常规 67 10" xfId="834"/>
    <cellStyle name="常规 67 11" xfId="835"/>
    <cellStyle name="常规 67 2" xfId="836"/>
    <cellStyle name="常规 67 3" xfId="837"/>
    <cellStyle name="常规 67 4" xfId="838"/>
    <cellStyle name="常规 67 5" xfId="839"/>
    <cellStyle name="常规 67 6" xfId="840"/>
    <cellStyle name="常规 67 7" xfId="841"/>
    <cellStyle name="常规 67 8" xfId="842"/>
    <cellStyle name="常规 67 9" xfId="843"/>
    <cellStyle name="常规 68 10" xfId="844"/>
    <cellStyle name="常规 68 11" xfId="845"/>
    <cellStyle name="常规 68 2" xfId="846"/>
    <cellStyle name="常规 68 3" xfId="847"/>
    <cellStyle name="常规 68 4" xfId="848"/>
    <cellStyle name="常规 68 5" xfId="849"/>
    <cellStyle name="常规 68 6" xfId="850"/>
    <cellStyle name="常规 68 7" xfId="851"/>
    <cellStyle name="常规 68 8" xfId="852"/>
    <cellStyle name="常规 68 9" xfId="853"/>
    <cellStyle name="常规 69 10" xfId="854"/>
    <cellStyle name="常规 69 11" xfId="855"/>
    <cellStyle name="常规 69 2" xfId="856"/>
    <cellStyle name="常规 69 3" xfId="857"/>
    <cellStyle name="常规 69 4" xfId="858"/>
    <cellStyle name="常规 69 5" xfId="859"/>
    <cellStyle name="常规 69 6" xfId="860"/>
    <cellStyle name="常规 69 7" xfId="861"/>
    <cellStyle name="常规 69 8" xfId="862"/>
    <cellStyle name="常规 69 9" xfId="863"/>
    <cellStyle name="常规 7 2" xfId="864"/>
    <cellStyle name="常规 70 10" xfId="865"/>
    <cellStyle name="常规 70 11" xfId="866"/>
    <cellStyle name="常规 70 2" xfId="867"/>
    <cellStyle name="常规 70 3" xfId="868"/>
    <cellStyle name="常规 70 4" xfId="869"/>
    <cellStyle name="常规 70 5" xfId="870"/>
    <cellStyle name="常规 70 6" xfId="871"/>
    <cellStyle name="常规 70 7" xfId="872"/>
    <cellStyle name="常规 70 8" xfId="873"/>
    <cellStyle name="常规 70 9" xfId="874"/>
    <cellStyle name="常规 71 10" xfId="875"/>
    <cellStyle name="常规 71 11" xfId="876"/>
    <cellStyle name="常规 71 2" xfId="877"/>
    <cellStyle name="常规 71 3" xfId="878"/>
    <cellStyle name="常规 71 4" xfId="879"/>
    <cellStyle name="常规 71 5" xfId="880"/>
    <cellStyle name="常规 71 6" xfId="881"/>
    <cellStyle name="常规 71 7" xfId="882"/>
    <cellStyle name="常规 71 8" xfId="883"/>
    <cellStyle name="常规 71 9" xfId="884"/>
    <cellStyle name="常规 72 10" xfId="885"/>
    <cellStyle name="常规 72 11" xfId="886"/>
    <cellStyle name="常规 72 12" xfId="887"/>
    <cellStyle name="常规 72 13" xfId="888"/>
    <cellStyle name="常规 72 14" xfId="889"/>
    <cellStyle name="常规 72 15" xfId="890"/>
    <cellStyle name="常规 72 16" xfId="891"/>
    <cellStyle name="常规 72 17" xfId="892"/>
    <cellStyle name="常规 72 18" xfId="893"/>
    <cellStyle name="常规 72 2" xfId="894"/>
    <cellStyle name="常规 72 3" xfId="895"/>
    <cellStyle name="常规 72 4" xfId="896"/>
    <cellStyle name="常规 72 5" xfId="897"/>
    <cellStyle name="常规 72 6" xfId="898"/>
    <cellStyle name="常规 72 7" xfId="899"/>
    <cellStyle name="常规 72 8" xfId="900"/>
    <cellStyle name="常规 72 9" xfId="901"/>
    <cellStyle name="常规 73 10" xfId="902"/>
    <cellStyle name="常规 73 11" xfId="903"/>
    <cellStyle name="常规 73 12" xfId="904"/>
    <cellStyle name="常规 73 13" xfId="905"/>
    <cellStyle name="常规 73 14" xfId="906"/>
    <cellStyle name="常规 73 15" xfId="907"/>
    <cellStyle name="常规 73 16" xfId="908"/>
    <cellStyle name="常规 73 17" xfId="909"/>
    <cellStyle name="常规 73 18" xfId="910"/>
    <cellStyle name="常规 73 2" xfId="911"/>
    <cellStyle name="常规 73 3" xfId="912"/>
    <cellStyle name="常规 73 4" xfId="913"/>
    <cellStyle name="常规 73 5" xfId="914"/>
    <cellStyle name="常规 73 6" xfId="915"/>
    <cellStyle name="常规 73 7" xfId="916"/>
    <cellStyle name="常规 73 8" xfId="917"/>
    <cellStyle name="常规 73 9" xfId="918"/>
    <cellStyle name="常规 74 10" xfId="919"/>
    <cellStyle name="常规 74 11" xfId="920"/>
    <cellStyle name="常规 74 12" xfId="921"/>
    <cellStyle name="常规 74 13" xfId="922"/>
    <cellStyle name="常规 74 14" xfId="923"/>
    <cellStyle name="常规 74 15" xfId="924"/>
    <cellStyle name="常规 74 16" xfId="925"/>
    <cellStyle name="常规 74 17" xfId="926"/>
    <cellStyle name="常规 74 18" xfId="927"/>
    <cellStyle name="常规 74 2" xfId="928"/>
    <cellStyle name="常规 74 3" xfId="929"/>
    <cellStyle name="常规 74 4" xfId="930"/>
    <cellStyle name="常规 74 5" xfId="931"/>
    <cellStyle name="常规 74 6" xfId="932"/>
    <cellStyle name="常规 74 7" xfId="933"/>
    <cellStyle name="常规 74 8" xfId="934"/>
    <cellStyle name="常规 74 9" xfId="935"/>
    <cellStyle name="常规 75 10" xfId="936"/>
    <cellStyle name="常规 75 11" xfId="937"/>
    <cellStyle name="常规 75 12" xfId="938"/>
    <cellStyle name="常规 75 13" xfId="939"/>
    <cellStyle name="常规 75 14" xfId="940"/>
    <cellStyle name="常规 75 15" xfId="941"/>
    <cellStyle name="常规 75 16" xfId="942"/>
    <cellStyle name="常规 75 17" xfId="943"/>
    <cellStyle name="常规 75 18" xfId="944"/>
    <cellStyle name="常规 75 19" xfId="945"/>
    <cellStyle name="常规 75 2" xfId="946"/>
    <cellStyle name="常规 75 20" xfId="947"/>
    <cellStyle name="常规 75 21" xfId="948"/>
    <cellStyle name="常规 75 22" xfId="949"/>
    <cellStyle name="常规 75 23" xfId="950"/>
    <cellStyle name="常规 75 24" xfId="951"/>
    <cellStyle name="常规 75 25" xfId="952"/>
    <cellStyle name="常规 75 26" xfId="953"/>
    <cellStyle name="常规 75 27" xfId="954"/>
    <cellStyle name="常规 75 28" xfId="955"/>
    <cellStyle name="常规 75 29" xfId="956"/>
    <cellStyle name="常规 75 3" xfId="957"/>
    <cellStyle name="常规 75 4" xfId="958"/>
    <cellStyle name="常规 75 5" xfId="959"/>
    <cellStyle name="常规 75 6" xfId="960"/>
    <cellStyle name="常规 75 7" xfId="961"/>
    <cellStyle name="常规 75 8" xfId="962"/>
    <cellStyle name="常规 75 9" xfId="963"/>
    <cellStyle name="常规 76 10" xfId="964"/>
    <cellStyle name="常规 76 11" xfId="965"/>
    <cellStyle name="常规 76 12" xfId="966"/>
    <cellStyle name="常规 76 13" xfId="967"/>
    <cellStyle name="常规 76 14" xfId="968"/>
    <cellStyle name="常规 76 15" xfId="969"/>
    <cellStyle name="常规 76 16" xfId="970"/>
    <cellStyle name="常规 76 17" xfId="971"/>
    <cellStyle name="常规 76 18" xfId="972"/>
    <cellStyle name="常规 76 19" xfId="973"/>
    <cellStyle name="常规 76 2" xfId="974"/>
    <cellStyle name="常规 76 20" xfId="975"/>
    <cellStyle name="常规 76 21" xfId="976"/>
    <cellStyle name="常规 76 22" xfId="977"/>
    <cellStyle name="常规 76 23" xfId="978"/>
    <cellStyle name="常规 76 24" xfId="979"/>
    <cellStyle name="常规 76 25" xfId="980"/>
    <cellStyle name="常规 76 26" xfId="981"/>
    <cellStyle name="常规 76 27" xfId="982"/>
    <cellStyle name="常规 76 28" xfId="983"/>
    <cellStyle name="常规 76 29" xfId="984"/>
    <cellStyle name="常规 76 3" xfId="985"/>
    <cellStyle name="常规 76 4" xfId="986"/>
    <cellStyle name="常规 76 5" xfId="987"/>
    <cellStyle name="常规 76 6" xfId="988"/>
    <cellStyle name="常规 76 7" xfId="989"/>
    <cellStyle name="常规 76 8" xfId="990"/>
    <cellStyle name="常规 76 9" xfId="991"/>
    <cellStyle name="常规 77 10" xfId="992"/>
    <cellStyle name="常规 77 11" xfId="993"/>
    <cellStyle name="常规 77 12" xfId="994"/>
    <cellStyle name="常规 77 13" xfId="995"/>
    <cellStyle name="常规 77 14" xfId="996"/>
    <cellStyle name="常规 77 15" xfId="997"/>
    <cellStyle name="常规 77 16" xfId="998"/>
    <cellStyle name="常规 77 17" xfId="999"/>
    <cellStyle name="常规 77 18" xfId="1000"/>
    <cellStyle name="常规 77 2" xfId="1001"/>
    <cellStyle name="常规 77 3" xfId="1002"/>
    <cellStyle name="常规 77 4" xfId="1003"/>
    <cellStyle name="常规 77 5" xfId="1004"/>
    <cellStyle name="常规 77 6" xfId="1005"/>
    <cellStyle name="常规 77 7" xfId="1006"/>
    <cellStyle name="常规 77 8" xfId="1007"/>
    <cellStyle name="常规 77 9" xfId="1008"/>
    <cellStyle name="常规 78 10" xfId="1009"/>
    <cellStyle name="常规 78 11" xfId="1010"/>
    <cellStyle name="常规 78 12" xfId="1011"/>
    <cellStyle name="常规 78 13" xfId="1012"/>
    <cellStyle name="常规 78 14" xfId="1013"/>
    <cellStyle name="常规 78 15" xfId="1014"/>
    <cellStyle name="常规 78 16" xfId="1015"/>
    <cellStyle name="常规 78 17" xfId="1016"/>
    <cellStyle name="常规 78 18" xfId="1017"/>
    <cellStyle name="常规 78 2" xfId="1018"/>
    <cellStyle name="常规 78 3" xfId="1019"/>
    <cellStyle name="常规 78 4" xfId="1020"/>
    <cellStyle name="常规 78 5" xfId="1021"/>
    <cellStyle name="常规 78 6" xfId="1022"/>
    <cellStyle name="常规 78 7" xfId="1023"/>
    <cellStyle name="常规 78 8" xfId="1024"/>
    <cellStyle name="常规 78 9" xfId="1025"/>
    <cellStyle name="常规 79 10" xfId="1026"/>
    <cellStyle name="常规 79 11" xfId="1027"/>
    <cellStyle name="常规 79 12" xfId="1028"/>
    <cellStyle name="常规 79 13" xfId="1029"/>
    <cellStyle name="常规 79 14" xfId="1030"/>
    <cellStyle name="常规 79 15" xfId="1031"/>
    <cellStyle name="常规 79 16" xfId="1032"/>
    <cellStyle name="常规 79 17" xfId="1033"/>
    <cellStyle name="常规 79 18" xfId="1034"/>
    <cellStyle name="常规 79 2" xfId="1035"/>
    <cellStyle name="常规 79 3" xfId="1036"/>
    <cellStyle name="常规 79 4" xfId="1037"/>
    <cellStyle name="常规 79 5" xfId="1038"/>
    <cellStyle name="常规 79 6" xfId="1039"/>
    <cellStyle name="常规 79 7" xfId="1040"/>
    <cellStyle name="常规 79 8" xfId="1041"/>
    <cellStyle name="常规 79 9" xfId="1042"/>
    <cellStyle name="常规 8 2" xfId="1043"/>
    <cellStyle name="常规 80 2" xfId="1044"/>
    <cellStyle name="常规 80 3" xfId="1045"/>
    <cellStyle name="常规 80 4" xfId="1046"/>
    <cellStyle name="常规 80 5" xfId="1047"/>
    <cellStyle name="常规 80 6" xfId="1048"/>
    <cellStyle name="常规 80 7" xfId="1049"/>
    <cellStyle name="常规 80 8" xfId="1050"/>
    <cellStyle name="常规 80 9" xfId="1051"/>
    <cellStyle name="常规 81 2" xfId="1052"/>
    <cellStyle name="常规 81 3" xfId="1053"/>
    <cellStyle name="常规 81 4" xfId="1054"/>
    <cellStyle name="常规 81 5" xfId="1055"/>
    <cellStyle name="常规 81 6" xfId="1056"/>
    <cellStyle name="常规 81 7" xfId="1057"/>
    <cellStyle name="常规 81 8" xfId="1058"/>
    <cellStyle name="常规 81 9" xfId="1059"/>
    <cellStyle name="常规 82 2" xfId="1060"/>
    <cellStyle name="常规 82 3" xfId="1061"/>
    <cellStyle name="常规 82 4" xfId="1062"/>
    <cellStyle name="常规 82 5" xfId="1063"/>
    <cellStyle name="常规 82 6" xfId="1064"/>
    <cellStyle name="常规 82 7" xfId="1065"/>
    <cellStyle name="常规 82 8" xfId="1066"/>
    <cellStyle name="常规 82 9" xfId="1067"/>
    <cellStyle name="常规 83 2" xfId="1068"/>
    <cellStyle name="常规 83 3" xfId="1069"/>
    <cellStyle name="常规 83 4" xfId="1070"/>
    <cellStyle name="常规 83 5" xfId="1071"/>
    <cellStyle name="常规 83 6" xfId="1072"/>
    <cellStyle name="常规 83 7" xfId="1073"/>
    <cellStyle name="常规 83 8" xfId="1074"/>
    <cellStyle name="常规 83 9" xfId="1075"/>
    <cellStyle name="常规 84 2" xfId="1076"/>
    <cellStyle name="常规 84 3" xfId="1077"/>
    <cellStyle name="常规 84 4" xfId="1078"/>
    <cellStyle name="常规 84 5" xfId="1079"/>
    <cellStyle name="常规 84 6" xfId="1080"/>
    <cellStyle name="常规 84 7" xfId="1081"/>
    <cellStyle name="常规 84 8" xfId="1082"/>
    <cellStyle name="常规 84 9" xfId="1083"/>
    <cellStyle name="常规 85 2" xfId="1084"/>
    <cellStyle name="常规 85 3" xfId="1085"/>
    <cellStyle name="常规 85 4" xfId="1086"/>
    <cellStyle name="常规 85 5" xfId="1087"/>
    <cellStyle name="常规 85 6" xfId="1088"/>
    <cellStyle name="常规 85 7" xfId="1089"/>
    <cellStyle name="常规 85 8" xfId="1090"/>
    <cellStyle name="常规 85 9" xfId="1091"/>
    <cellStyle name="常规 86 10" xfId="1092"/>
    <cellStyle name="常规 86 11" xfId="1093"/>
    <cellStyle name="常规 86 12" xfId="1094"/>
    <cellStyle name="常规 86 2" xfId="1095"/>
    <cellStyle name="常规 86 3" xfId="1096"/>
    <cellStyle name="常规 86 4" xfId="1097"/>
    <cellStyle name="常规 86 5" xfId="1098"/>
    <cellStyle name="常规 86 6" xfId="1099"/>
    <cellStyle name="常规 86 7" xfId="1100"/>
    <cellStyle name="常规 86 8" xfId="1101"/>
    <cellStyle name="常规 86 9" xfId="1102"/>
    <cellStyle name="常规 88 10" xfId="1103"/>
    <cellStyle name="常规 88 11" xfId="1104"/>
    <cellStyle name="常规 88 12" xfId="1105"/>
    <cellStyle name="常规 88 2" xfId="1106"/>
    <cellStyle name="常规 88 3" xfId="1107"/>
    <cellStyle name="常规 88 4" xfId="1108"/>
    <cellStyle name="常规 88 5" xfId="1109"/>
    <cellStyle name="常规 88 6" xfId="1110"/>
    <cellStyle name="常规 88 7" xfId="1111"/>
    <cellStyle name="常规 88 8" xfId="1112"/>
    <cellStyle name="常规 88 9" xfId="1113"/>
    <cellStyle name="常规 89 10" xfId="1114"/>
    <cellStyle name="常规 89 11" xfId="1115"/>
    <cellStyle name="常规 89 12" xfId="1116"/>
    <cellStyle name="常规 89 2" xfId="1117"/>
    <cellStyle name="常规 89 3" xfId="1118"/>
    <cellStyle name="常规 89 4" xfId="1119"/>
    <cellStyle name="常规 89 5" xfId="1120"/>
    <cellStyle name="常规 89 6" xfId="1121"/>
    <cellStyle name="常规 89 7" xfId="1122"/>
    <cellStyle name="常规 89 8" xfId="1123"/>
    <cellStyle name="常规 89 9" xfId="1124"/>
    <cellStyle name="常规 9 2" xfId="1125"/>
    <cellStyle name="常规 90 10" xfId="1126"/>
    <cellStyle name="常规 90 11" xfId="1127"/>
    <cellStyle name="常规 90 12" xfId="1128"/>
    <cellStyle name="常规 90 2" xfId="1129"/>
    <cellStyle name="常规 90 3" xfId="1130"/>
    <cellStyle name="常规 90 4" xfId="1131"/>
    <cellStyle name="常规 90 5" xfId="1132"/>
    <cellStyle name="常规 90 6" xfId="1133"/>
    <cellStyle name="常规 90 7" xfId="1134"/>
    <cellStyle name="常规 90 8" xfId="1135"/>
    <cellStyle name="常规 90 9" xfId="1136"/>
    <cellStyle name="常规 91 10" xfId="1137"/>
    <cellStyle name="常规 91 11" xfId="1138"/>
    <cellStyle name="常规 91 12" xfId="1139"/>
    <cellStyle name="常规 91 2" xfId="1140"/>
    <cellStyle name="常规 91 3" xfId="1141"/>
    <cellStyle name="常规 91 4" xfId="1142"/>
    <cellStyle name="常规 91 5" xfId="1143"/>
    <cellStyle name="常规 91 6" xfId="1144"/>
    <cellStyle name="常规 91 7" xfId="1145"/>
    <cellStyle name="常规 91 8" xfId="1146"/>
    <cellStyle name="常规 91 9" xfId="1147"/>
    <cellStyle name="常规 92 10" xfId="1148"/>
    <cellStyle name="常规 92 11" xfId="1149"/>
    <cellStyle name="常规 92 12" xfId="1150"/>
    <cellStyle name="常规 92 2" xfId="1151"/>
    <cellStyle name="常规 92 3" xfId="1152"/>
    <cellStyle name="常规 92 4" xfId="1153"/>
    <cellStyle name="常规 92 5" xfId="1154"/>
    <cellStyle name="常规 92 6" xfId="1155"/>
    <cellStyle name="常规 92 7" xfId="1156"/>
    <cellStyle name="常规 92 8" xfId="1157"/>
    <cellStyle name="常规 92 9" xfId="1158"/>
    <cellStyle name="常规 93 10" xfId="1159"/>
    <cellStyle name="常规 93 11" xfId="1160"/>
    <cellStyle name="常规 93 12" xfId="1161"/>
    <cellStyle name="常规 93 2" xfId="1162"/>
    <cellStyle name="常规 93 3" xfId="1163"/>
    <cellStyle name="常规 93 4" xfId="1164"/>
    <cellStyle name="常规 93 5" xfId="1165"/>
    <cellStyle name="常规 93 6" xfId="1166"/>
    <cellStyle name="常规 93 7" xfId="1167"/>
    <cellStyle name="常规 93 8" xfId="1168"/>
    <cellStyle name="常规 93 9" xfId="1169"/>
    <cellStyle name="常规 94 10" xfId="1170"/>
    <cellStyle name="常规 94 11" xfId="1171"/>
    <cellStyle name="常规 94 12" xfId="1172"/>
    <cellStyle name="常规 94 2" xfId="1173"/>
    <cellStyle name="常规 94 3" xfId="1174"/>
    <cellStyle name="常规 94 4" xfId="1175"/>
    <cellStyle name="常规 94 5" xfId="1176"/>
    <cellStyle name="常规 94 6" xfId="1177"/>
    <cellStyle name="常规 94 7" xfId="1178"/>
    <cellStyle name="常规 94 8" xfId="1179"/>
    <cellStyle name="常规 94 9" xfId="1180"/>
    <cellStyle name="常规 95 10" xfId="1181"/>
    <cellStyle name="常规 95 11" xfId="1182"/>
    <cellStyle name="常规 95 12" xfId="1183"/>
    <cellStyle name="常规 95 13" xfId="1184"/>
    <cellStyle name="常规 95 14" xfId="1185"/>
    <cellStyle name="常规 95 15" xfId="1186"/>
    <cellStyle name="常规 95 16" xfId="1187"/>
    <cellStyle name="常规 95 17" xfId="1188"/>
    <cellStyle name="常规 95 18" xfId="1189"/>
    <cellStyle name="常规 95 19" xfId="1190"/>
    <cellStyle name="常规 95 2" xfId="1191"/>
    <cellStyle name="常规 95 20" xfId="1192"/>
    <cellStyle name="常规 95 21" xfId="1193"/>
    <cellStyle name="常规 95 22" xfId="1194"/>
    <cellStyle name="常规 95 23" xfId="1195"/>
    <cellStyle name="常规 95 24" xfId="1196"/>
    <cellStyle name="常规 95 25" xfId="1197"/>
    <cellStyle name="常规 95 26" xfId="1198"/>
    <cellStyle name="常规 95 27" xfId="1199"/>
    <cellStyle name="常规 95 28" xfId="1200"/>
    <cellStyle name="常规 95 29" xfId="1201"/>
    <cellStyle name="常规 95 3" xfId="1202"/>
    <cellStyle name="常规 95 30" xfId="1203"/>
    <cellStyle name="常规 95 31" xfId="1204"/>
    <cellStyle name="常规 95 32" xfId="1205"/>
    <cellStyle name="常规 95 33" xfId="1206"/>
    <cellStyle name="常规 95 34" xfId="1207"/>
    <cellStyle name="常规 95 35" xfId="1208"/>
    <cellStyle name="常规 95 36" xfId="1209"/>
    <cellStyle name="常规 95 37" xfId="1210"/>
    <cellStyle name="常规 95 4" xfId="1211"/>
    <cellStyle name="常规 95 5" xfId="1212"/>
    <cellStyle name="常规 95 6" xfId="1213"/>
    <cellStyle name="常规 95 7" xfId="1214"/>
    <cellStyle name="常规 95 8" xfId="1215"/>
    <cellStyle name="常规 95 9" xfId="1216"/>
    <cellStyle name="常规 96 10" xfId="1217"/>
    <cellStyle name="常规 96 2" xfId="1218"/>
    <cellStyle name="常规 96 3" xfId="1219"/>
    <cellStyle name="常规 96 4" xfId="1220"/>
    <cellStyle name="常规 96 5" xfId="1221"/>
    <cellStyle name="常规 96 6" xfId="1222"/>
    <cellStyle name="常规 96 7" xfId="1223"/>
    <cellStyle name="常规 96 8" xfId="1224"/>
    <cellStyle name="常规 96 9" xfId="1225"/>
    <cellStyle name="常规 97 2" xfId="1226"/>
    <cellStyle name="常规 98 2" xfId="1227"/>
    <cellStyle name="常规 99 10" xfId="1228"/>
    <cellStyle name="常规 99 11" xfId="1229"/>
    <cellStyle name="常规 99 12" xfId="1230"/>
    <cellStyle name="常规 99 13" xfId="1231"/>
    <cellStyle name="常规 99 14" xfId="1232"/>
    <cellStyle name="常规 99 15" xfId="1233"/>
    <cellStyle name="常规 99 16" xfId="1234"/>
    <cellStyle name="常规 99 17" xfId="1235"/>
    <cellStyle name="常规 99 18" xfId="1236"/>
    <cellStyle name="常规 99 19" xfId="1237"/>
    <cellStyle name="常规 99 2" xfId="1238"/>
    <cellStyle name="常规 99 20" xfId="1239"/>
    <cellStyle name="常规 99 21" xfId="1240"/>
    <cellStyle name="常规 99 22" xfId="1241"/>
    <cellStyle name="常规 99 23" xfId="1242"/>
    <cellStyle name="常规 99 24" xfId="1243"/>
    <cellStyle name="常规 99 25" xfId="1244"/>
    <cellStyle name="常规 99 26" xfId="1245"/>
    <cellStyle name="常规 99 27" xfId="1246"/>
    <cellStyle name="常规 99 28" xfId="1247"/>
    <cellStyle name="常规 99 29" xfId="1248"/>
    <cellStyle name="常规 99 3" xfId="1249"/>
    <cellStyle name="常规 99 30" xfId="1250"/>
    <cellStyle name="常规 99 31" xfId="1251"/>
    <cellStyle name="常规 99 32" xfId="1252"/>
    <cellStyle name="常规 99 33" xfId="1253"/>
    <cellStyle name="常规 99 34" xfId="1254"/>
    <cellStyle name="常规 99 35" xfId="1255"/>
    <cellStyle name="常规 99 36" xfId="1256"/>
    <cellStyle name="常规 99 37" xfId="1257"/>
    <cellStyle name="常规 99 4" xfId="1258"/>
    <cellStyle name="常规 99 5" xfId="1259"/>
    <cellStyle name="常规 99 6" xfId="1260"/>
    <cellStyle name="常规 99 7" xfId="1261"/>
    <cellStyle name="常规 99 8" xfId="1262"/>
    <cellStyle name="常规 99 9" xfId="1263"/>
    <cellStyle name="常规_01资产负债表 2" xfId="1291"/>
    <cellStyle name="千位分隔" xfId="1279" builtinId="3"/>
    <cellStyle name="千位分隔 2" xfId="1275"/>
    <cellStyle name="千位分隔 2 2" xfId="1290"/>
    <cellStyle name="千位分隔 5" xfId="1273"/>
    <cellStyle name="千位分隔 5 2" xfId="1288"/>
    <cellStyle name="千位分隔[0] 155" xfId="1264"/>
    <cellStyle name="千位分隔[0] 155 2" xfId="1280"/>
    <cellStyle name="千位分隔[0] 156" xfId="1265"/>
    <cellStyle name="千位分隔[0] 156 2" xfId="1281"/>
    <cellStyle name="千位分隔[0] 157" xfId="1266"/>
    <cellStyle name="千位分隔[0] 157 2" xfId="1282"/>
    <cellStyle name="千位分隔[0] 41" xfId="1267"/>
    <cellStyle name="千位分隔[0] 41 2" xfId="1283"/>
    <cellStyle name="千位分隔[0] 42" xfId="1268"/>
    <cellStyle name="千位分隔[0] 42 2" xfId="1284"/>
    <cellStyle name="千位分隔[0] 43" xfId="1269"/>
    <cellStyle name="千位分隔[0] 43 2" xfId="1285"/>
    <cellStyle name="千位分隔[0] 97" xfId="1270"/>
    <cellStyle name="千位分隔[0] 97 2" xfId="1286"/>
    <cellStyle name="千位分隔[0] 98" xfId="1271"/>
    <cellStyle name="千位分隔[0] 98 2" xfId="12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D49" sqref="D49"/>
    </sheetView>
  </sheetViews>
  <sheetFormatPr defaultColWidth="13.7109375" defaultRowHeight="12.75" x14ac:dyDescent="0.2"/>
  <cols>
    <col min="1" max="1" width="41.85546875" customWidth="1"/>
    <col min="2" max="2" width="3" customWidth="1"/>
    <col min="3" max="3" width="36.85546875" style="18" customWidth="1"/>
    <col min="4" max="4" width="36.7109375" style="18" customWidth="1"/>
    <col min="5" max="5" width="40.7109375" customWidth="1"/>
    <col min="6" max="6" width="3" customWidth="1"/>
    <col min="7" max="7" width="25.5703125" style="18" bestFit="1" customWidth="1"/>
    <col min="8" max="8" width="24" style="18" customWidth="1"/>
    <col min="9" max="9" width="14.140625" customWidth="1"/>
  </cols>
  <sheetData>
    <row r="1" spans="1:9" ht="16.149999999999999" customHeight="1" x14ac:dyDescent="0.2">
      <c r="A1" s="1" t="s">
        <v>0</v>
      </c>
      <c r="B1" s="1" t="s">
        <v>0</v>
      </c>
      <c r="C1" s="7" t="s">
        <v>0</v>
      </c>
      <c r="D1" s="7" t="s">
        <v>0</v>
      </c>
      <c r="E1" s="1" t="s">
        <v>0</v>
      </c>
      <c r="F1" s="1" t="s">
        <v>0</v>
      </c>
      <c r="G1" s="7" t="s">
        <v>0</v>
      </c>
      <c r="H1" s="7" t="s">
        <v>0</v>
      </c>
      <c r="I1" s="1" t="s">
        <v>0</v>
      </c>
    </row>
    <row r="2" spans="1:9" ht="29.45" customHeight="1" x14ac:dyDescent="0.2">
      <c r="A2" s="105" t="s">
        <v>63</v>
      </c>
      <c r="B2" s="106"/>
      <c r="C2" s="106"/>
      <c r="D2" s="106"/>
      <c r="E2" s="106" t="s">
        <v>236</v>
      </c>
      <c r="F2" s="106"/>
      <c r="G2" s="106"/>
      <c r="H2" s="106"/>
      <c r="I2" s="1" t="s">
        <v>0</v>
      </c>
    </row>
    <row r="3" spans="1:9" ht="16.899999999999999" customHeight="1" x14ac:dyDescent="0.2">
      <c r="A3" s="32" t="s">
        <v>232</v>
      </c>
      <c r="B3" s="33" t="s">
        <v>0</v>
      </c>
      <c r="C3" s="34" t="s">
        <v>243</v>
      </c>
      <c r="D3" s="35" t="s">
        <v>234</v>
      </c>
      <c r="E3" s="32" t="s">
        <v>232</v>
      </c>
      <c r="F3" s="33" t="s">
        <v>0</v>
      </c>
      <c r="G3" s="36" t="s">
        <v>244</v>
      </c>
      <c r="H3" s="35" t="s">
        <v>234</v>
      </c>
      <c r="I3" s="1" t="s">
        <v>0</v>
      </c>
    </row>
    <row r="4" spans="1:9" ht="16.899999999999999" customHeight="1" x14ac:dyDescent="0.2">
      <c r="A4" s="37" t="s">
        <v>64</v>
      </c>
      <c r="B4" s="37" t="s">
        <v>4</v>
      </c>
      <c r="C4" s="37" t="s">
        <v>238</v>
      </c>
      <c r="D4" s="37" t="s">
        <v>65</v>
      </c>
      <c r="E4" s="37" t="s">
        <v>66</v>
      </c>
      <c r="F4" s="37" t="s">
        <v>4</v>
      </c>
      <c r="G4" s="37" t="s">
        <v>242</v>
      </c>
      <c r="H4" s="37" t="s">
        <v>65</v>
      </c>
      <c r="I4" s="1" t="s">
        <v>0</v>
      </c>
    </row>
    <row r="5" spans="1:9" ht="16.899999999999999" customHeight="1" x14ac:dyDescent="0.2">
      <c r="A5" s="38" t="s">
        <v>67</v>
      </c>
      <c r="B5" s="39" t="s">
        <v>7</v>
      </c>
      <c r="C5" s="40" t="s">
        <v>0</v>
      </c>
      <c r="D5" s="40" t="s">
        <v>0</v>
      </c>
      <c r="E5" s="38" t="s">
        <v>68</v>
      </c>
      <c r="F5" s="39" t="s">
        <v>69</v>
      </c>
      <c r="G5" s="54"/>
      <c r="H5" s="41"/>
      <c r="I5" s="1" t="s">
        <v>0</v>
      </c>
    </row>
    <row r="6" spans="1:9" ht="16.899999999999999" customHeight="1" x14ac:dyDescent="0.2">
      <c r="A6" s="42" t="s">
        <v>70</v>
      </c>
      <c r="B6" s="39" t="s">
        <v>9</v>
      </c>
      <c r="C6" s="101">
        <v>4273384977.3800001</v>
      </c>
      <c r="D6" s="98">
        <v>1357013794.3900001</v>
      </c>
      <c r="E6" s="42" t="s">
        <v>71</v>
      </c>
      <c r="F6" s="39" t="s">
        <v>72</v>
      </c>
      <c r="G6" s="54"/>
      <c r="H6" s="41"/>
      <c r="I6" s="1" t="s">
        <v>0</v>
      </c>
    </row>
    <row r="7" spans="1:9" ht="16.899999999999999" customHeight="1" x14ac:dyDescent="0.2">
      <c r="A7" s="42" t="s">
        <v>73</v>
      </c>
      <c r="B7" s="39" t="s">
        <v>11</v>
      </c>
      <c r="C7" s="43"/>
      <c r="D7" s="43"/>
      <c r="E7" s="42" t="s">
        <v>74</v>
      </c>
      <c r="F7" s="39" t="s">
        <v>75</v>
      </c>
      <c r="G7" s="54"/>
      <c r="H7" s="41"/>
      <c r="I7" s="1" t="s">
        <v>0</v>
      </c>
    </row>
    <row r="8" spans="1:9" ht="16.899999999999999" customHeight="1" x14ac:dyDescent="0.2">
      <c r="A8" s="42" t="s">
        <v>76</v>
      </c>
      <c r="B8" s="39" t="s">
        <v>13</v>
      </c>
      <c r="C8" s="43"/>
      <c r="D8" s="43"/>
      <c r="E8" s="42" t="s">
        <v>77</v>
      </c>
      <c r="F8" s="39" t="s">
        <v>78</v>
      </c>
      <c r="G8" s="54"/>
      <c r="H8" s="41"/>
      <c r="I8" s="1" t="s">
        <v>0</v>
      </c>
    </row>
    <row r="9" spans="1:9" ht="16.899999999999999" customHeight="1" x14ac:dyDescent="0.2">
      <c r="A9" s="42" t="s">
        <v>79</v>
      </c>
      <c r="B9" s="39" t="s">
        <v>15</v>
      </c>
      <c r="C9" s="43"/>
      <c r="D9" s="43"/>
      <c r="E9" s="42" t="s">
        <v>80</v>
      </c>
      <c r="F9" s="39" t="s">
        <v>81</v>
      </c>
      <c r="G9" s="54"/>
      <c r="H9" s="41"/>
      <c r="I9" s="1" t="s">
        <v>0</v>
      </c>
    </row>
    <row r="10" spans="1:9" ht="16.899999999999999" customHeight="1" x14ac:dyDescent="0.2">
      <c r="A10" s="42" t="s">
        <v>82</v>
      </c>
      <c r="B10" s="39" t="s">
        <v>17</v>
      </c>
      <c r="C10" s="90"/>
      <c r="D10" s="43"/>
      <c r="E10" s="42" t="s">
        <v>83</v>
      </c>
      <c r="F10" s="39" t="s">
        <v>84</v>
      </c>
      <c r="G10" s="54"/>
      <c r="H10" s="41"/>
      <c r="I10" s="1" t="s">
        <v>0</v>
      </c>
    </row>
    <row r="11" spans="1:9" ht="16.899999999999999" customHeight="1" x14ac:dyDescent="0.2">
      <c r="A11" s="42" t="s">
        <v>85</v>
      </c>
      <c r="B11" s="39" t="s">
        <v>18</v>
      </c>
      <c r="C11" s="43"/>
      <c r="D11" s="43"/>
      <c r="E11" s="42" t="s">
        <v>86</v>
      </c>
      <c r="F11" s="39" t="s">
        <v>87</v>
      </c>
      <c r="G11" s="54"/>
      <c r="H11" s="43"/>
      <c r="I11" s="1" t="s">
        <v>0</v>
      </c>
    </row>
    <row r="12" spans="1:9" ht="16.899999999999999" customHeight="1" x14ac:dyDescent="0.2">
      <c r="A12" s="42" t="s">
        <v>88</v>
      </c>
      <c r="B12" s="39" t="s">
        <v>20</v>
      </c>
      <c r="C12" s="43"/>
      <c r="D12" s="43"/>
      <c r="E12" s="42" t="s">
        <v>89</v>
      </c>
      <c r="F12" s="39" t="s">
        <v>90</v>
      </c>
      <c r="G12" s="99">
        <v>12074944.41</v>
      </c>
      <c r="H12" s="90">
        <v>7601164.6699999999</v>
      </c>
      <c r="I12" s="1" t="s">
        <v>0</v>
      </c>
    </row>
    <row r="13" spans="1:9" ht="16.899999999999999" customHeight="1" x14ac:dyDescent="0.2">
      <c r="A13" s="42" t="s">
        <v>91</v>
      </c>
      <c r="B13" s="39" t="s">
        <v>22</v>
      </c>
      <c r="C13" s="43"/>
      <c r="D13" s="43"/>
      <c r="E13" s="42" t="s">
        <v>92</v>
      </c>
      <c r="F13" s="39" t="s">
        <v>93</v>
      </c>
      <c r="G13" s="94"/>
      <c r="H13" s="43"/>
      <c r="I13" s="1" t="s">
        <v>0</v>
      </c>
    </row>
    <row r="14" spans="1:9" ht="16.899999999999999" customHeight="1" x14ac:dyDescent="0.2">
      <c r="A14" s="42" t="s">
        <v>94</v>
      </c>
      <c r="B14" s="39" t="s">
        <v>24</v>
      </c>
      <c r="C14" s="99">
        <v>2860070000</v>
      </c>
      <c r="D14" s="90">
        <v>6115000000</v>
      </c>
      <c r="E14" s="42" t="s">
        <v>95</v>
      </c>
      <c r="F14" s="39" t="s">
        <v>96</v>
      </c>
      <c r="G14" s="95"/>
      <c r="H14" s="43"/>
      <c r="I14" s="1" t="s">
        <v>0</v>
      </c>
    </row>
    <row r="15" spans="1:9" ht="16.899999999999999" customHeight="1" x14ac:dyDescent="0.2">
      <c r="A15" s="42" t="s">
        <v>97</v>
      </c>
      <c r="B15" s="39" t="s">
        <v>26</v>
      </c>
      <c r="C15" s="43"/>
      <c r="D15" s="43"/>
      <c r="E15" s="42" t="s">
        <v>98</v>
      </c>
      <c r="F15" s="39" t="s">
        <v>99</v>
      </c>
      <c r="G15" s="44"/>
      <c r="H15" s="43"/>
      <c r="I15" s="1" t="s">
        <v>0</v>
      </c>
    </row>
    <row r="16" spans="1:9" ht="16.899999999999999" customHeight="1" x14ac:dyDescent="0.2">
      <c r="A16" s="42" t="s">
        <v>100</v>
      </c>
      <c r="B16" s="39" t="s">
        <v>28</v>
      </c>
      <c r="C16" s="43"/>
      <c r="D16" s="43"/>
      <c r="E16" s="42" t="s">
        <v>101</v>
      </c>
      <c r="F16" s="39" t="s">
        <v>102</v>
      </c>
      <c r="G16" s="54"/>
      <c r="H16" s="43"/>
      <c r="I16" s="1" t="s">
        <v>0</v>
      </c>
    </row>
    <row r="17" spans="1:9" ht="16.899999999999999" customHeight="1" x14ac:dyDescent="0.2">
      <c r="A17" s="42" t="s">
        <v>103</v>
      </c>
      <c r="B17" s="39" t="s">
        <v>30</v>
      </c>
      <c r="C17" s="89"/>
      <c r="D17" s="43"/>
      <c r="E17" s="42" t="s">
        <v>104</v>
      </c>
      <c r="F17" s="39" t="s">
        <v>105</v>
      </c>
      <c r="G17" s="54"/>
      <c r="H17" s="41"/>
      <c r="I17" s="1" t="s">
        <v>0</v>
      </c>
    </row>
    <row r="18" spans="1:9" ht="16.899999999999999" customHeight="1" x14ac:dyDescent="0.2">
      <c r="A18" s="38" t="s">
        <v>106</v>
      </c>
      <c r="B18" s="39" t="s">
        <v>32</v>
      </c>
      <c r="C18" s="45">
        <f>SUM(C6:C17)</f>
        <v>7133454977.3800001</v>
      </c>
      <c r="D18" s="45">
        <f>SUM(D6:D17)</f>
        <v>7472013794.3900003</v>
      </c>
      <c r="E18" s="38" t="s">
        <v>107</v>
      </c>
      <c r="F18" s="39" t="s">
        <v>108</v>
      </c>
      <c r="G18" s="45">
        <f>G12+G15</f>
        <v>12074944.41</v>
      </c>
      <c r="H18" s="45">
        <f>H12</f>
        <v>7601164.6699999999</v>
      </c>
      <c r="I18" s="1" t="s">
        <v>0</v>
      </c>
    </row>
    <row r="19" spans="1:9" ht="16.899999999999999" customHeight="1" x14ac:dyDescent="0.2">
      <c r="A19" s="38" t="s">
        <v>109</v>
      </c>
      <c r="B19" s="39" t="s">
        <v>34</v>
      </c>
      <c r="C19" s="43"/>
      <c r="D19" s="43"/>
      <c r="E19" s="42" t="s">
        <v>110</v>
      </c>
      <c r="F19" s="39" t="s">
        <v>111</v>
      </c>
      <c r="G19" s="41"/>
      <c r="H19" s="41"/>
      <c r="I19" s="1" t="s">
        <v>0</v>
      </c>
    </row>
    <row r="20" spans="1:9" ht="16.899999999999999" customHeight="1" x14ac:dyDescent="0.2">
      <c r="A20" s="42" t="s">
        <v>112</v>
      </c>
      <c r="B20" s="39" t="s">
        <v>36</v>
      </c>
      <c r="C20" s="99">
        <v>7054065006.6999998</v>
      </c>
      <c r="D20" s="90">
        <v>6645495006.6999998</v>
      </c>
      <c r="E20" s="42" t="s">
        <v>113</v>
      </c>
      <c r="F20" s="39" t="s">
        <v>114</v>
      </c>
      <c r="G20" s="41"/>
      <c r="H20" s="41"/>
      <c r="I20" s="1" t="s">
        <v>0</v>
      </c>
    </row>
    <row r="21" spans="1:9" ht="16.899999999999999" customHeight="1" x14ac:dyDescent="0.2">
      <c r="A21" s="42" t="s">
        <v>115</v>
      </c>
      <c r="B21" s="39" t="s">
        <v>38</v>
      </c>
      <c r="C21" s="43"/>
      <c r="D21" s="43"/>
      <c r="E21" s="42" t="s">
        <v>116</v>
      </c>
      <c r="F21" s="39" t="s">
        <v>117</v>
      </c>
      <c r="G21" s="41"/>
      <c r="H21" s="41"/>
      <c r="I21" s="1" t="s">
        <v>0</v>
      </c>
    </row>
    <row r="22" spans="1:9" ht="16.899999999999999" customHeight="1" x14ac:dyDescent="0.2">
      <c r="A22" s="42" t="s">
        <v>118</v>
      </c>
      <c r="B22" s="39" t="s">
        <v>40</v>
      </c>
      <c r="C22" s="99">
        <v>1580000000</v>
      </c>
      <c r="D22" s="90">
        <v>1610000000</v>
      </c>
      <c r="E22" s="42" t="s">
        <v>119</v>
      </c>
      <c r="F22" s="39" t="s">
        <v>120</v>
      </c>
      <c r="G22" s="41"/>
      <c r="H22" s="41"/>
      <c r="I22" s="1" t="s">
        <v>0</v>
      </c>
    </row>
    <row r="23" spans="1:9" ht="16.899999999999999" customHeight="1" x14ac:dyDescent="0.2">
      <c r="A23" s="42" t="s">
        <v>121</v>
      </c>
      <c r="B23" s="39" t="s">
        <v>42</v>
      </c>
      <c r="C23" s="43"/>
      <c r="D23" s="43"/>
      <c r="E23" s="42" t="s">
        <v>122</v>
      </c>
      <c r="F23" s="39" t="s">
        <v>123</v>
      </c>
      <c r="G23" s="41"/>
      <c r="H23" s="41"/>
      <c r="I23" s="1" t="s">
        <v>0</v>
      </c>
    </row>
    <row r="24" spans="1:9" ht="16.899999999999999" customHeight="1" x14ac:dyDescent="0.2">
      <c r="A24" s="42" t="s">
        <v>124</v>
      </c>
      <c r="B24" s="39" t="s">
        <v>44</v>
      </c>
      <c r="C24" s="96"/>
      <c r="D24" s="43"/>
      <c r="E24" s="42" t="s">
        <v>125</v>
      </c>
      <c r="F24" s="39" t="s">
        <v>126</v>
      </c>
      <c r="G24" s="41"/>
      <c r="H24" s="41"/>
      <c r="I24" s="1" t="s">
        <v>0</v>
      </c>
    </row>
    <row r="25" spans="1:9" ht="16.899999999999999" customHeight="1" x14ac:dyDescent="0.2">
      <c r="A25" s="42" t="s">
        <v>127</v>
      </c>
      <c r="B25" s="39" t="s">
        <v>46</v>
      </c>
      <c r="C25" s="92"/>
      <c r="D25" s="43"/>
      <c r="E25" s="42" t="s">
        <v>128</v>
      </c>
      <c r="F25" s="39" t="s">
        <v>129</v>
      </c>
      <c r="G25" s="41"/>
      <c r="H25" s="41"/>
      <c r="I25" s="1" t="s">
        <v>0</v>
      </c>
    </row>
    <row r="26" spans="1:9" ht="16.899999999999999" customHeight="1" x14ac:dyDescent="0.2">
      <c r="A26" s="42" t="s">
        <v>130</v>
      </c>
      <c r="B26" s="39" t="s">
        <v>48</v>
      </c>
      <c r="C26" s="91"/>
      <c r="D26" s="43"/>
      <c r="E26" s="42" t="s">
        <v>131</v>
      </c>
      <c r="F26" s="39" t="s">
        <v>132</v>
      </c>
      <c r="G26" s="41"/>
      <c r="H26" s="41"/>
      <c r="I26" s="1" t="s">
        <v>0</v>
      </c>
    </row>
    <row r="27" spans="1:9" ht="16.899999999999999" customHeight="1" x14ac:dyDescent="0.2">
      <c r="A27" s="42" t="s">
        <v>133</v>
      </c>
      <c r="B27" s="39" t="s">
        <v>50</v>
      </c>
      <c r="C27" s="93"/>
      <c r="D27" s="43"/>
      <c r="E27" s="38" t="s">
        <v>134</v>
      </c>
      <c r="F27" s="39" t="s">
        <v>135</v>
      </c>
      <c r="G27" s="41"/>
      <c r="H27" s="41"/>
      <c r="I27" s="1" t="s">
        <v>0</v>
      </c>
    </row>
    <row r="28" spans="1:9" ht="16.899999999999999" customHeight="1" x14ac:dyDescent="0.2">
      <c r="A28" s="42" t="s">
        <v>136</v>
      </c>
      <c r="B28" s="39" t="s">
        <v>52</v>
      </c>
      <c r="C28" s="54"/>
      <c r="D28" s="43"/>
      <c r="E28" s="38" t="s">
        <v>137</v>
      </c>
      <c r="F28" s="39" t="s">
        <v>138</v>
      </c>
      <c r="G28" s="45">
        <f>G18+G27</f>
        <v>12074944.41</v>
      </c>
      <c r="H28" s="45">
        <f>H18+H27</f>
        <v>7601164.6699999999</v>
      </c>
      <c r="I28" s="1" t="s">
        <v>0</v>
      </c>
    </row>
    <row r="29" spans="1:9" ht="16.899999999999999" customHeight="1" x14ac:dyDescent="0.2">
      <c r="A29" s="42" t="s">
        <v>139</v>
      </c>
      <c r="B29" s="39" t="s">
        <v>54</v>
      </c>
      <c r="C29" s="54"/>
      <c r="D29" s="43"/>
      <c r="E29" s="38" t="s">
        <v>140</v>
      </c>
      <c r="F29" s="39" t="s">
        <v>141</v>
      </c>
      <c r="G29" s="54"/>
      <c r="H29" s="41"/>
      <c r="I29" s="1" t="s">
        <v>0</v>
      </c>
    </row>
    <row r="30" spans="1:9" ht="16.899999999999999" customHeight="1" x14ac:dyDescent="0.2">
      <c r="A30" s="42" t="s">
        <v>142</v>
      </c>
      <c r="B30" s="39" t="s">
        <v>56</v>
      </c>
      <c r="C30" s="54"/>
      <c r="D30" s="43"/>
      <c r="E30" s="42" t="s">
        <v>235</v>
      </c>
      <c r="F30" s="39" t="s">
        <v>143</v>
      </c>
      <c r="G30" s="90">
        <v>15376166184</v>
      </c>
      <c r="H30" s="90">
        <v>15376166184</v>
      </c>
      <c r="I30" s="1"/>
    </row>
    <row r="31" spans="1:9" ht="16.899999999999999" customHeight="1" x14ac:dyDescent="0.2">
      <c r="A31" s="42" t="s">
        <v>144</v>
      </c>
      <c r="B31" s="39" t="s">
        <v>58</v>
      </c>
      <c r="C31" s="54"/>
      <c r="D31" s="43"/>
      <c r="E31" s="42" t="s">
        <v>145</v>
      </c>
      <c r="F31" s="39" t="s">
        <v>146</v>
      </c>
      <c r="G31" s="99">
        <v>9519516</v>
      </c>
      <c r="H31" s="99">
        <v>9519516</v>
      </c>
      <c r="I31" s="1" t="s">
        <v>0</v>
      </c>
    </row>
    <row r="32" spans="1:9" ht="16.899999999999999" customHeight="1" x14ac:dyDescent="0.2">
      <c r="A32" s="42" t="s">
        <v>147</v>
      </c>
      <c r="B32" s="39" t="s">
        <v>60</v>
      </c>
      <c r="C32" s="54"/>
      <c r="D32" s="43"/>
      <c r="E32" s="42" t="s">
        <v>148</v>
      </c>
      <c r="F32" s="39" t="s">
        <v>149</v>
      </c>
      <c r="G32" s="43"/>
      <c r="H32" s="43"/>
      <c r="I32" s="1" t="s">
        <v>0</v>
      </c>
    </row>
    <row r="33" spans="1:9" ht="16.899999999999999" customHeight="1" x14ac:dyDescent="0.2">
      <c r="A33" s="42" t="s">
        <v>150</v>
      </c>
      <c r="B33" s="39" t="s">
        <v>62</v>
      </c>
      <c r="C33" s="54"/>
      <c r="D33" s="43"/>
      <c r="E33" s="42" t="s">
        <v>151</v>
      </c>
      <c r="F33" s="39" t="s">
        <v>152</v>
      </c>
      <c r="G33" s="43"/>
      <c r="H33" s="43"/>
      <c r="I33" s="1" t="s">
        <v>0</v>
      </c>
    </row>
    <row r="34" spans="1:9" ht="16.899999999999999" customHeight="1" x14ac:dyDescent="0.2">
      <c r="A34" s="42" t="s">
        <v>153</v>
      </c>
      <c r="B34" s="39" t="s">
        <v>154</v>
      </c>
      <c r="C34" s="54"/>
      <c r="D34" s="43"/>
      <c r="E34" s="42" t="s">
        <v>155</v>
      </c>
      <c r="F34" s="39" t="s">
        <v>156</v>
      </c>
      <c r="G34" s="43"/>
      <c r="H34" s="43"/>
      <c r="I34" s="1" t="s">
        <v>0</v>
      </c>
    </row>
    <row r="35" spans="1:9" ht="16.899999999999999" customHeight="1" x14ac:dyDescent="0.2">
      <c r="A35" s="42" t="s">
        <v>157</v>
      </c>
      <c r="B35" s="39" t="s">
        <v>158</v>
      </c>
      <c r="C35" s="54"/>
      <c r="D35" s="43"/>
      <c r="E35" s="42" t="s">
        <v>159</v>
      </c>
      <c r="F35" s="39" t="s">
        <v>160</v>
      </c>
      <c r="G35" s="90">
        <v>33422193.649999999</v>
      </c>
      <c r="H35" s="90">
        <v>33422193.649999999</v>
      </c>
      <c r="I35" s="1" t="s">
        <v>0</v>
      </c>
    </row>
    <row r="36" spans="1:9" ht="16.899999999999999" customHeight="1" x14ac:dyDescent="0.2">
      <c r="A36" s="42" t="s">
        <v>161</v>
      </c>
      <c r="B36" s="39" t="s">
        <v>162</v>
      </c>
      <c r="C36" s="54"/>
      <c r="D36" s="41"/>
      <c r="E36" s="42" t="s">
        <v>163</v>
      </c>
      <c r="F36" s="39" t="s">
        <v>164</v>
      </c>
      <c r="G36" s="99">
        <v>336337146.01999998</v>
      </c>
      <c r="H36" s="90">
        <v>300799742.76999998</v>
      </c>
      <c r="I36" s="1"/>
    </row>
    <row r="37" spans="1:9" ht="16.899999999999999" customHeight="1" x14ac:dyDescent="0.2">
      <c r="A37" s="42" t="s">
        <v>165</v>
      </c>
      <c r="B37" s="39" t="s">
        <v>166</v>
      </c>
      <c r="C37" s="54"/>
      <c r="D37" s="41"/>
      <c r="E37" s="42" t="s">
        <v>167</v>
      </c>
      <c r="F37" s="39" t="s">
        <v>168</v>
      </c>
      <c r="G37" s="45">
        <f>G36+G35+G30+G31</f>
        <v>15755445039.67</v>
      </c>
      <c r="H37" s="45">
        <f>H36+H35+H30+H31</f>
        <v>15719907636.42</v>
      </c>
      <c r="I37" s="1"/>
    </row>
    <row r="38" spans="1:9" ht="16.899999999999999" customHeight="1" x14ac:dyDescent="0.2">
      <c r="A38" s="42" t="s">
        <v>169</v>
      </c>
      <c r="B38" s="39" t="s">
        <v>170</v>
      </c>
      <c r="C38" s="54"/>
      <c r="D38" s="41"/>
      <c r="E38" s="46" t="s">
        <v>171</v>
      </c>
      <c r="F38" s="39" t="s">
        <v>172</v>
      </c>
      <c r="G38" s="41"/>
      <c r="H38" s="41"/>
      <c r="I38" s="1" t="s">
        <v>0</v>
      </c>
    </row>
    <row r="39" spans="1:9" ht="16.899999999999999" customHeight="1" x14ac:dyDescent="0.2">
      <c r="A39" s="42" t="s">
        <v>173</v>
      </c>
      <c r="B39" s="39" t="s">
        <v>174</v>
      </c>
      <c r="C39" s="54"/>
      <c r="D39" s="41"/>
      <c r="E39" s="47" t="s">
        <v>0</v>
      </c>
      <c r="F39" s="39" t="s">
        <v>175</v>
      </c>
      <c r="G39" s="41"/>
      <c r="H39" s="58"/>
      <c r="I39" s="1" t="s">
        <v>0</v>
      </c>
    </row>
    <row r="40" spans="1:9" ht="16.899999999999999" customHeight="1" x14ac:dyDescent="0.2">
      <c r="A40" s="46" t="s">
        <v>176</v>
      </c>
      <c r="B40" s="39" t="s">
        <v>177</v>
      </c>
      <c r="D40" s="41"/>
      <c r="E40" s="48" t="s">
        <v>0</v>
      </c>
      <c r="F40" s="39" t="s">
        <v>178</v>
      </c>
      <c r="G40" s="41"/>
      <c r="H40" s="41"/>
      <c r="I40" s="8" t="s">
        <v>0</v>
      </c>
    </row>
    <row r="41" spans="1:9" ht="16.149999999999999" customHeight="1" x14ac:dyDescent="0.2">
      <c r="A41" s="38" t="s">
        <v>179</v>
      </c>
      <c r="B41" s="39" t="s">
        <v>180</v>
      </c>
      <c r="C41" s="45">
        <f>SUM(C20:C23)</f>
        <v>8634065006.7000008</v>
      </c>
      <c r="D41" s="45">
        <f>SUM(D20+D22)</f>
        <v>8255495006.6999998</v>
      </c>
      <c r="E41" s="47" t="s">
        <v>0</v>
      </c>
      <c r="F41" s="39" t="s">
        <v>181</v>
      </c>
      <c r="G41" s="41"/>
      <c r="H41" s="41"/>
      <c r="I41" s="1" t="s">
        <v>0</v>
      </c>
    </row>
    <row r="42" spans="1:9" ht="16.149999999999999" customHeight="1" x14ac:dyDescent="0.2">
      <c r="A42" s="47" t="s">
        <v>0</v>
      </c>
      <c r="B42" s="39" t="s">
        <v>182</v>
      </c>
      <c r="C42" s="41"/>
      <c r="D42" s="41"/>
      <c r="E42" s="47" t="s">
        <v>0</v>
      </c>
      <c r="F42" s="39" t="s">
        <v>183</v>
      </c>
      <c r="G42" s="41"/>
      <c r="H42" s="41"/>
      <c r="I42" s="1" t="s">
        <v>0</v>
      </c>
    </row>
    <row r="43" spans="1:9" ht="16.149999999999999" customHeight="1" x14ac:dyDescent="0.2">
      <c r="A43" s="47" t="s">
        <v>0</v>
      </c>
      <c r="B43" s="39" t="s">
        <v>184</v>
      </c>
      <c r="C43" s="41"/>
      <c r="D43" s="41"/>
      <c r="E43" s="49" t="s">
        <v>185</v>
      </c>
      <c r="F43" s="39" t="s">
        <v>186</v>
      </c>
      <c r="G43" s="50">
        <f>G37</f>
        <v>15755445039.67</v>
      </c>
      <c r="H43" s="50">
        <f>H37</f>
        <v>15719907636.42</v>
      </c>
      <c r="I43" s="59"/>
    </row>
    <row r="44" spans="1:9" ht="16.149999999999999" customHeight="1" x14ac:dyDescent="0.2">
      <c r="A44" s="49" t="s">
        <v>187</v>
      </c>
      <c r="B44" s="39" t="s">
        <v>188</v>
      </c>
      <c r="C44" s="50">
        <f>C18+C41</f>
        <v>15767519984.080002</v>
      </c>
      <c r="D44" s="50">
        <f>D18+D41</f>
        <v>15727508801.09</v>
      </c>
      <c r="E44" s="37" t="s">
        <v>189</v>
      </c>
      <c r="F44" s="39" t="s">
        <v>190</v>
      </c>
      <c r="G44" s="50">
        <f>G28+G43</f>
        <v>15767519984.08</v>
      </c>
      <c r="H44" s="50">
        <f>H28+H43</f>
        <v>15727508801.09</v>
      </c>
      <c r="I44" s="8" t="s">
        <v>0</v>
      </c>
    </row>
    <row r="46" spans="1:9" x14ac:dyDescent="0.2">
      <c r="G46" s="57"/>
    </row>
    <row r="47" spans="1:9" x14ac:dyDescent="0.2">
      <c r="G47" s="57"/>
    </row>
    <row r="48" spans="1:9" x14ac:dyDescent="0.2">
      <c r="G48" s="66"/>
    </row>
  </sheetData>
  <mergeCells count="2">
    <mergeCell ref="A2:D2"/>
    <mergeCell ref="E2:H2"/>
  </mergeCells>
  <phoneticPr fontId="4" type="noConversion"/>
  <pageMargins left="1.79" right="0.75" top="0.17" bottom="0.16" header="0.17" footer="0.16"/>
  <pageSetup paperSize="9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opLeftCell="A7" zoomScaleNormal="100" workbookViewId="0">
      <selection activeCell="A44" sqref="A44"/>
    </sheetView>
  </sheetViews>
  <sheetFormatPr defaultColWidth="13.7109375" defaultRowHeight="12.75" x14ac:dyDescent="0.2"/>
  <cols>
    <col min="1" max="1" width="55" style="88" bestFit="1" customWidth="1"/>
    <col min="2" max="2" width="3.42578125" bestFit="1" customWidth="1"/>
    <col min="3" max="3" width="22.140625" customWidth="1"/>
    <col min="4" max="4" width="22.42578125" style="77" customWidth="1"/>
  </cols>
  <sheetData>
    <row r="1" spans="1:4" ht="21.75" customHeight="1" x14ac:dyDescent="0.2">
      <c r="A1" s="107" t="s">
        <v>1</v>
      </c>
      <c r="B1" s="107"/>
      <c r="C1" s="107"/>
      <c r="D1" s="107"/>
    </row>
    <row r="2" spans="1:4" ht="19.7" customHeight="1" x14ac:dyDescent="0.2">
      <c r="A2" s="84" t="s">
        <v>232</v>
      </c>
      <c r="B2" s="97" t="s">
        <v>245</v>
      </c>
      <c r="D2" s="68" t="s">
        <v>237</v>
      </c>
    </row>
    <row r="3" spans="1:4" ht="16.899999999999999" customHeight="1" x14ac:dyDescent="0.2">
      <c r="A3" s="85" t="s">
        <v>3</v>
      </c>
      <c r="B3" s="4" t="s">
        <v>4</v>
      </c>
      <c r="C3" s="60" t="s">
        <v>5</v>
      </c>
      <c r="D3" s="69" t="s">
        <v>240</v>
      </c>
    </row>
    <row r="4" spans="1:4" ht="16.899999999999999" customHeight="1" x14ac:dyDescent="0.2">
      <c r="A4" s="86" t="s">
        <v>6</v>
      </c>
      <c r="B4" s="5" t="s">
        <v>7</v>
      </c>
      <c r="C4" s="61"/>
      <c r="D4" s="70"/>
    </row>
    <row r="5" spans="1:4" ht="16.899999999999999" customHeight="1" x14ac:dyDescent="0.2">
      <c r="A5" s="87" t="s">
        <v>8</v>
      </c>
      <c r="B5" s="5" t="s">
        <v>9</v>
      </c>
      <c r="C5" s="65"/>
      <c r="D5" s="71"/>
    </row>
    <row r="6" spans="1:4" ht="16.899999999999999" customHeight="1" x14ac:dyDescent="0.2">
      <c r="A6" s="87" t="s">
        <v>10</v>
      </c>
      <c r="B6" s="5" t="s">
        <v>11</v>
      </c>
      <c r="C6" s="67"/>
      <c r="D6" s="72"/>
    </row>
    <row r="7" spans="1:4" ht="16.899999999999999" customHeight="1" x14ac:dyDescent="0.2">
      <c r="A7" s="87" t="s">
        <v>12</v>
      </c>
      <c r="B7" s="5" t="s">
        <v>13</v>
      </c>
      <c r="C7" s="63"/>
      <c r="D7" s="73"/>
    </row>
    <row r="8" spans="1:4" ht="16.899999999999999" customHeight="1" x14ac:dyDescent="0.2">
      <c r="A8" s="86" t="s">
        <v>14</v>
      </c>
      <c r="B8" s="5" t="s">
        <v>15</v>
      </c>
      <c r="C8" s="16">
        <v>29730478.09</v>
      </c>
      <c r="D8" s="74">
        <f>SUM(D9:D15)</f>
        <v>28213862.579999998</v>
      </c>
    </row>
    <row r="9" spans="1:4" ht="16.899999999999999" customHeight="1" x14ac:dyDescent="0.2">
      <c r="A9" s="87" t="s">
        <v>16</v>
      </c>
      <c r="B9" s="5" t="s">
        <v>17</v>
      </c>
      <c r="C9" s="27"/>
      <c r="D9" s="75"/>
    </row>
    <row r="10" spans="1:4" ht="16.899999999999999" customHeight="1" x14ac:dyDescent="0.2">
      <c r="A10" s="87" t="s">
        <v>233</v>
      </c>
      <c r="B10" s="5"/>
      <c r="C10" s="100">
        <v>34957688.82</v>
      </c>
      <c r="D10" s="17">
        <v>27741509.539999999</v>
      </c>
    </row>
    <row r="11" spans="1:4" ht="16.899999999999999" customHeight="1" x14ac:dyDescent="0.2">
      <c r="A11" s="87" t="s">
        <v>239</v>
      </c>
      <c r="B11" s="5" t="s">
        <v>18</v>
      </c>
      <c r="C11" s="100">
        <v>1005377.8</v>
      </c>
      <c r="D11" s="17">
        <v>360525.41</v>
      </c>
    </row>
    <row r="12" spans="1:4" ht="16.899999999999999" customHeight="1" x14ac:dyDescent="0.2">
      <c r="A12" s="87" t="s">
        <v>19</v>
      </c>
      <c r="B12" s="5" t="s">
        <v>20</v>
      </c>
      <c r="C12" s="27"/>
      <c r="D12" s="75"/>
    </row>
    <row r="13" spans="1:4" ht="16.899999999999999" customHeight="1" x14ac:dyDescent="0.2">
      <c r="A13" s="87" t="s">
        <v>21</v>
      </c>
      <c r="B13" s="5" t="s">
        <v>22</v>
      </c>
      <c r="C13" s="100">
        <v>221509.42</v>
      </c>
      <c r="D13" s="17">
        <v>138493.29999999999</v>
      </c>
    </row>
    <row r="14" spans="1:4" ht="16.899999999999999" customHeight="1" x14ac:dyDescent="0.2">
      <c r="A14" s="87" t="s">
        <v>23</v>
      </c>
      <c r="B14" s="5" t="s">
        <v>24</v>
      </c>
      <c r="C14" s="27"/>
      <c r="D14" s="75"/>
    </row>
    <row r="15" spans="1:4" ht="16.899999999999999" customHeight="1" x14ac:dyDescent="0.2">
      <c r="A15" s="87" t="s">
        <v>25</v>
      </c>
      <c r="B15" s="5" t="s">
        <v>26</v>
      </c>
      <c r="C15" s="100">
        <v>-6454097.9500000002</v>
      </c>
      <c r="D15" s="17">
        <v>-26665.67</v>
      </c>
    </row>
    <row r="16" spans="1:4" ht="16.899999999999999" customHeight="1" x14ac:dyDescent="0.2">
      <c r="A16" s="87" t="s">
        <v>27</v>
      </c>
      <c r="B16" s="5" t="s">
        <v>28</v>
      </c>
      <c r="C16" s="27"/>
      <c r="D16" s="75"/>
    </row>
    <row r="17" spans="1:4" ht="16.899999999999999" customHeight="1" x14ac:dyDescent="0.2">
      <c r="A17" s="87" t="s">
        <v>29</v>
      </c>
      <c r="B17" s="5" t="s">
        <v>30</v>
      </c>
      <c r="C17" s="104">
        <v>5055850.22</v>
      </c>
      <c r="D17" s="17">
        <v>525173.63</v>
      </c>
    </row>
    <row r="18" spans="1:4" ht="16.899999999999999" customHeight="1" x14ac:dyDescent="0.2">
      <c r="A18" s="87" t="s">
        <v>31</v>
      </c>
      <c r="B18" s="5" t="s">
        <v>32</v>
      </c>
      <c r="C18" s="27"/>
      <c r="D18" s="75"/>
    </row>
    <row r="19" spans="1:4" ht="16.899999999999999" customHeight="1" x14ac:dyDescent="0.2">
      <c r="A19" s="87" t="s">
        <v>33</v>
      </c>
      <c r="B19" s="5" t="s">
        <v>34</v>
      </c>
      <c r="C19" s="27"/>
      <c r="D19" s="75"/>
    </row>
    <row r="20" spans="1:4" ht="16.899999999999999" customHeight="1" x14ac:dyDescent="0.2">
      <c r="A20" s="87" t="s">
        <v>35</v>
      </c>
      <c r="B20" s="5" t="s">
        <v>36</v>
      </c>
      <c r="C20" s="27"/>
      <c r="D20" s="75"/>
    </row>
    <row r="21" spans="1:4" ht="16.899999999999999" customHeight="1" x14ac:dyDescent="0.2">
      <c r="A21" s="87" t="s">
        <v>37</v>
      </c>
      <c r="B21" s="5" t="s">
        <v>38</v>
      </c>
      <c r="C21" s="100">
        <v>77113682.430000007</v>
      </c>
      <c r="D21" s="17">
        <v>78863691.489999995</v>
      </c>
    </row>
    <row r="22" spans="1:4" ht="16.899999999999999" customHeight="1" x14ac:dyDescent="0.2">
      <c r="A22" s="87" t="s">
        <v>39</v>
      </c>
      <c r="B22" s="5" t="s">
        <v>40</v>
      </c>
      <c r="C22" s="27"/>
      <c r="D22" s="75"/>
    </row>
    <row r="23" spans="1:4" ht="16.899999999999999" customHeight="1" x14ac:dyDescent="0.2">
      <c r="A23" s="86" t="s">
        <v>41</v>
      </c>
      <c r="B23" s="5" t="s">
        <v>42</v>
      </c>
      <c r="C23" s="62">
        <f>C4-C8+C21</f>
        <v>47383204.340000004</v>
      </c>
      <c r="D23" s="74">
        <f>D4-D8+D21</f>
        <v>50649828.909999996</v>
      </c>
    </row>
    <row r="24" spans="1:4" ht="16.899999999999999" customHeight="1" x14ac:dyDescent="0.2">
      <c r="A24" s="87" t="s">
        <v>43</v>
      </c>
      <c r="B24" s="5" t="s">
        <v>44</v>
      </c>
      <c r="C24" s="64"/>
      <c r="D24" s="15"/>
    </row>
    <row r="25" spans="1:4" ht="16.899999999999999" customHeight="1" x14ac:dyDescent="0.2">
      <c r="A25" s="87" t="s">
        <v>45</v>
      </c>
      <c r="B25" s="5" t="s">
        <v>46</v>
      </c>
      <c r="C25" s="64"/>
      <c r="D25" s="15"/>
    </row>
    <row r="26" spans="1:4" ht="16.899999999999999" customHeight="1" x14ac:dyDescent="0.2">
      <c r="A26" s="86" t="s">
        <v>47</v>
      </c>
      <c r="B26" s="5" t="s">
        <v>48</v>
      </c>
      <c r="C26" s="62">
        <f>C23</f>
        <v>47383204.340000004</v>
      </c>
      <c r="D26" s="74">
        <f>D23</f>
        <v>50649828.909999996</v>
      </c>
    </row>
    <row r="27" spans="1:4" ht="16.899999999999999" customHeight="1" x14ac:dyDescent="0.2">
      <c r="A27" s="87" t="s">
        <v>49</v>
      </c>
      <c r="B27" s="5" t="s">
        <v>50</v>
      </c>
      <c r="C27" s="100">
        <v>11845801.09</v>
      </c>
      <c r="D27" s="17">
        <v>12662457.23</v>
      </c>
    </row>
    <row r="28" spans="1:4" ht="16.899999999999999" customHeight="1" x14ac:dyDescent="0.2">
      <c r="A28" s="86" t="s">
        <v>51</v>
      </c>
      <c r="B28" s="5" t="s">
        <v>52</v>
      </c>
      <c r="C28" s="62">
        <f>C26-C27</f>
        <v>35537403.25</v>
      </c>
      <c r="D28" s="74">
        <f>D26-D27</f>
        <v>37987371.679999992</v>
      </c>
    </row>
    <row r="29" spans="1:4" ht="16.899999999999999" customHeight="1" x14ac:dyDescent="0.2">
      <c r="A29" s="86" t="s">
        <v>53</v>
      </c>
      <c r="B29" s="5" t="s">
        <v>54</v>
      </c>
      <c r="C29" s="62">
        <f>C28</f>
        <v>35537403.25</v>
      </c>
      <c r="D29" s="74">
        <f>D28</f>
        <v>37987371.679999992</v>
      </c>
    </row>
    <row r="30" spans="1:4" ht="16.899999999999999" customHeight="1" x14ac:dyDescent="0.2">
      <c r="A30" s="86" t="s">
        <v>55</v>
      </c>
      <c r="B30" s="5" t="s">
        <v>56</v>
      </c>
      <c r="C30" s="55"/>
      <c r="D30" s="76"/>
    </row>
    <row r="31" spans="1:4" ht="16.899999999999999" customHeight="1" x14ac:dyDescent="0.2">
      <c r="A31" s="86" t="s">
        <v>57</v>
      </c>
      <c r="B31" s="5" t="s">
        <v>58</v>
      </c>
      <c r="C31" s="55"/>
      <c r="D31" s="76"/>
    </row>
    <row r="32" spans="1:4" ht="16.899999999999999" customHeight="1" x14ac:dyDescent="0.2">
      <c r="A32" s="86" t="s">
        <v>59</v>
      </c>
      <c r="B32" s="5" t="s">
        <v>60</v>
      </c>
      <c r="C32" s="55"/>
      <c r="D32" s="102"/>
    </row>
    <row r="33" spans="1:4" ht="16.899999999999999" customHeight="1" x14ac:dyDescent="0.2">
      <c r="A33" s="86" t="s">
        <v>61</v>
      </c>
      <c r="B33" s="5" t="s">
        <v>62</v>
      </c>
      <c r="C33" s="55"/>
      <c r="D33" s="103"/>
    </row>
  </sheetData>
  <mergeCells count="1">
    <mergeCell ref="A1:D1"/>
  </mergeCells>
  <phoneticPr fontId="4" type="noConversion"/>
  <pageMargins left="1.7322834645669292" right="0.74803149606299213" top="0.23622047244094491" bottom="0.15748031496062992" header="0.51181102362204722" footer="0.98425196850393704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110" zoomScaleNormal="110" workbookViewId="0">
      <selection activeCell="D27" sqref="D27"/>
    </sheetView>
  </sheetViews>
  <sheetFormatPr defaultColWidth="13.7109375" defaultRowHeight="12.75" x14ac:dyDescent="0.2"/>
  <cols>
    <col min="1" max="1" width="41.42578125" customWidth="1"/>
    <col min="2" max="2" width="3.42578125" customWidth="1"/>
    <col min="3" max="3" width="17" bestFit="1" customWidth="1"/>
    <col min="4" max="4" width="17" style="77" bestFit="1" customWidth="1"/>
    <col min="5" max="5" width="34.28515625" bestFit="1" customWidth="1"/>
    <col min="6" max="6" width="3.42578125" customWidth="1"/>
    <col min="7" max="7" width="19.42578125" customWidth="1"/>
    <col min="8" max="8" width="16.28515625" style="77" customWidth="1"/>
  </cols>
  <sheetData>
    <row r="1" spans="1:8" ht="16.149999999999999" customHeight="1" x14ac:dyDescent="0.2">
      <c r="A1" s="9" t="s">
        <v>0</v>
      </c>
      <c r="B1" s="1" t="s">
        <v>0</v>
      </c>
      <c r="C1" s="1" t="s">
        <v>0</v>
      </c>
      <c r="D1" s="78"/>
      <c r="E1" s="1" t="s">
        <v>0</v>
      </c>
      <c r="F1" s="1" t="s">
        <v>0</v>
      </c>
      <c r="G1" s="1" t="s">
        <v>0</v>
      </c>
      <c r="H1" s="78" t="s">
        <v>0</v>
      </c>
    </row>
    <row r="2" spans="1:8" ht="26.65" customHeight="1" x14ac:dyDescent="0.2">
      <c r="A2" s="109" t="s">
        <v>191</v>
      </c>
      <c r="B2" s="109"/>
      <c r="C2" s="109"/>
      <c r="D2" s="109"/>
      <c r="E2" s="109"/>
      <c r="F2" s="109"/>
      <c r="G2" s="109"/>
      <c r="H2" s="109"/>
    </row>
    <row r="3" spans="1:8" ht="16.149999999999999" customHeight="1" x14ac:dyDescent="0.2">
      <c r="A3" s="3" t="s">
        <v>0</v>
      </c>
      <c r="B3" s="1" t="s">
        <v>0</v>
      </c>
      <c r="C3" s="10" t="s">
        <v>0</v>
      </c>
      <c r="D3" s="79"/>
      <c r="E3" s="1" t="s">
        <v>0</v>
      </c>
      <c r="F3" s="1" t="s">
        <v>0</v>
      </c>
      <c r="G3" s="1" t="s">
        <v>0</v>
      </c>
      <c r="H3" s="78" t="s">
        <v>0</v>
      </c>
    </row>
    <row r="4" spans="1:8" ht="16.149999999999999" customHeight="1" x14ac:dyDescent="0.2">
      <c r="A4" s="2" t="s">
        <v>0</v>
      </c>
      <c r="B4" s="1" t="s">
        <v>0</v>
      </c>
      <c r="C4" s="10"/>
      <c r="D4" s="79"/>
      <c r="E4" s="1" t="s">
        <v>0</v>
      </c>
      <c r="F4" s="1" t="s">
        <v>0</v>
      </c>
      <c r="G4" s="1" t="s">
        <v>0</v>
      </c>
      <c r="H4" s="78" t="s">
        <v>0</v>
      </c>
    </row>
    <row r="5" spans="1:8" ht="16.149999999999999" customHeight="1" x14ac:dyDescent="0.2">
      <c r="A5" s="51" t="s">
        <v>232</v>
      </c>
      <c r="B5" s="52" t="s">
        <v>0</v>
      </c>
      <c r="C5" s="108" t="s">
        <v>246</v>
      </c>
      <c r="D5" s="108"/>
      <c r="E5" s="108" t="s">
        <v>2</v>
      </c>
      <c r="F5" s="52" t="s">
        <v>0</v>
      </c>
      <c r="G5" s="53" t="s">
        <v>0</v>
      </c>
      <c r="H5" s="83" t="s">
        <v>237</v>
      </c>
    </row>
    <row r="6" spans="1:8" ht="18.95" customHeight="1" x14ac:dyDescent="0.2">
      <c r="A6" s="28" t="s">
        <v>192</v>
      </c>
      <c r="B6" s="29" t="s">
        <v>4</v>
      </c>
      <c r="C6" s="11" t="s">
        <v>241</v>
      </c>
      <c r="D6" s="80" t="s">
        <v>240</v>
      </c>
      <c r="E6" s="11" t="s">
        <v>192</v>
      </c>
      <c r="F6" s="11" t="s">
        <v>4</v>
      </c>
      <c r="G6" s="11" t="s">
        <v>231</v>
      </c>
      <c r="H6" s="69" t="s">
        <v>240</v>
      </c>
    </row>
    <row r="7" spans="1:8" ht="18.95" customHeight="1" x14ac:dyDescent="0.2">
      <c r="A7" s="30" t="s">
        <v>193</v>
      </c>
      <c r="B7" s="13" t="s">
        <v>7</v>
      </c>
      <c r="C7" s="14"/>
      <c r="D7" s="14"/>
      <c r="E7" s="22" t="s">
        <v>194</v>
      </c>
      <c r="F7" s="13" t="s">
        <v>44</v>
      </c>
      <c r="G7" s="6">
        <v>6353570000</v>
      </c>
      <c r="H7" s="6">
        <v>8034840400</v>
      </c>
    </row>
    <row r="8" spans="1:8" ht="18.95" customHeight="1" x14ac:dyDescent="0.2">
      <c r="A8" s="12" t="s">
        <v>195</v>
      </c>
      <c r="B8" s="13" t="s">
        <v>9</v>
      </c>
      <c r="C8" s="6"/>
      <c r="D8" s="6"/>
      <c r="E8" s="23" t="s">
        <v>196</v>
      </c>
      <c r="F8" s="6" t="s">
        <v>46</v>
      </c>
      <c r="G8" s="6"/>
      <c r="H8" s="6"/>
    </row>
    <row r="9" spans="1:8" ht="18.95" customHeight="1" x14ac:dyDescent="0.2">
      <c r="A9" s="12" t="s">
        <v>197</v>
      </c>
      <c r="B9" s="13" t="s">
        <v>11</v>
      </c>
      <c r="C9" s="6"/>
      <c r="D9" s="6"/>
      <c r="E9" s="23" t="s">
        <v>198</v>
      </c>
      <c r="F9" s="6" t="s">
        <v>48</v>
      </c>
      <c r="G9" s="6"/>
      <c r="H9" s="6"/>
    </row>
    <row r="10" spans="1:8" ht="18.95" customHeight="1" x14ac:dyDescent="0.2">
      <c r="A10" s="12" t="s">
        <v>199</v>
      </c>
      <c r="B10" s="13" t="s">
        <v>13</v>
      </c>
      <c r="C10" s="6">
        <v>6543572.4400000004</v>
      </c>
      <c r="D10" s="6">
        <v>11565673.630000001</v>
      </c>
      <c r="E10" s="25" t="s">
        <v>226</v>
      </c>
      <c r="F10" s="21" t="s">
        <v>50</v>
      </c>
      <c r="G10" s="82">
        <f>SUM(C25,G7:G9)</f>
        <v>6353570000</v>
      </c>
      <c r="H10" s="21">
        <f>SUM(D25,H7:H9)</f>
        <v>8034840400</v>
      </c>
    </row>
    <row r="11" spans="1:8" ht="18.95" customHeight="1" x14ac:dyDescent="0.2">
      <c r="A11" s="19" t="s">
        <v>200</v>
      </c>
      <c r="B11" s="20" t="s">
        <v>15</v>
      </c>
      <c r="C11" s="21">
        <f>SUM(C7:C10)</f>
        <v>6543572.4400000004</v>
      </c>
      <c r="D11" s="21">
        <f>SUM(D7:D10)</f>
        <v>11565673.630000001</v>
      </c>
      <c r="E11" s="26" t="s">
        <v>201</v>
      </c>
      <c r="F11" s="21" t="s">
        <v>52</v>
      </c>
      <c r="G11" s="21">
        <f>C24-G10</f>
        <v>2957471487.1900005</v>
      </c>
      <c r="H11" s="21">
        <f>D24-H10</f>
        <v>395755112.97000027</v>
      </c>
    </row>
    <row r="12" spans="1:8" ht="18.95" customHeight="1" x14ac:dyDescent="0.2">
      <c r="A12" s="12" t="s">
        <v>202</v>
      </c>
      <c r="B12" s="13" t="s">
        <v>17</v>
      </c>
      <c r="C12" s="6">
        <v>37055150</v>
      </c>
      <c r="D12" s="31">
        <v>29406000</v>
      </c>
      <c r="E12" s="23" t="s">
        <v>203</v>
      </c>
      <c r="F12" s="6" t="s">
        <v>54</v>
      </c>
      <c r="G12" s="6"/>
      <c r="H12" s="6"/>
    </row>
    <row r="13" spans="1:8" ht="18.95" customHeight="1" x14ac:dyDescent="0.2">
      <c r="A13" s="12" t="s">
        <v>204</v>
      </c>
      <c r="B13" s="13" t="s">
        <v>18</v>
      </c>
      <c r="C13" s="6"/>
      <c r="D13" s="31"/>
      <c r="E13" s="23" t="s">
        <v>205</v>
      </c>
      <c r="F13" s="6" t="s">
        <v>56</v>
      </c>
      <c r="G13" s="6"/>
      <c r="H13" s="6"/>
    </row>
    <row r="14" spans="1:8" ht="18.95" customHeight="1" x14ac:dyDescent="0.2">
      <c r="A14" s="12" t="s">
        <v>206</v>
      </c>
      <c r="B14" s="13" t="s">
        <v>20</v>
      </c>
      <c r="C14" s="6">
        <v>10278040.970000001</v>
      </c>
      <c r="D14" s="6">
        <v>73580639.469999999</v>
      </c>
      <c r="E14" s="23" t="s">
        <v>207</v>
      </c>
      <c r="F14" s="6" t="s">
        <v>58</v>
      </c>
      <c r="G14" s="6"/>
      <c r="H14" s="6"/>
    </row>
    <row r="15" spans="1:8" ht="18.95" customHeight="1" x14ac:dyDescent="0.2">
      <c r="A15" s="12" t="s">
        <v>208</v>
      </c>
      <c r="B15" s="13" t="s">
        <v>22</v>
      </c>
      <c r="C15" s="6">
        <v>310685.67</v>
      </c>
      <c r="D15" s="6">
        <v>720453.9</v>
      </c>
      <c r="E15" s="23" t="s">
        <v>209</v>
      </c>
      <c r="F15" s="6" t="s">
        <v>60</v>
      </c>
      <c r="G15" s="6"/>
      <c r="H15" s="6"/>
    </row>
    <row r="16" spans="1:8" ht="18.95" customHeight="1" x14ac:dyDescent="0.2">
      <c r="A16" s="19" t="s">
        <v>227</v>
      </c>
      <c r="B16" s="20" t="s">
        <v>24</v>
      </c>
      <c r="C16" s="21">
        <f>SUM(C12:C15)</f>
        <v>47643876.640000001</v>
      </c>
      <c r="D16" s="21">
        <f>SUM(D12:D15)</f>
        <v>103707093.37</v>
      </c>
      <c r="E16" s="24" t="s">
        <v>228</v>
      </c>
      <c r="F16" s="6" t="s">
        <v>62</v>
      </c>
      <c r="G16" s="21">
        <f>SUM(G13:G15)</f>
        <v>0</v>
      </c>
      <c r="H16" s="21">
        <f>SUM(H13:H15)</f>
        <v>0</v>
      </c>
    </row>
    <row r="17" spans="1:9" ht="18.95" customHeight="1" x14ac:dyDescent="0.2">
      <c r="A17" s="19" t="s">
        <v>210</v>
      </c>
      <c r="B17" s="20" t="s">
        <v>26</v>
      </c>
      <c r="C17" s="21">
        <f>C11-C16</f>
        <v>-41100304.200000003</v>
      </c>
      <c r="D17" s="21">
        <f>D11-D16</f>
        <v>-92141419.74000001</v>
      </c>
      <c r="E17" s="23" t="s">
        <v>211</v>
      </c>
      <c r="F17" s="6" t="s">
        <v>154</v>
      </c>
      <c r="G17" s="21"/>
      <c r="H17" s="21"/>
    </row>
    <row r="18" spans="1:9" ht="18.95" customHeight="1" x14ac:dyDescent="0.2">
      <c r="A18" s="12" t="s">
        <v>212</v>
      </c>
      <c r="B18" s="13" t="s">
        <v>28</v>
      </c>
      <c r="C18" s="6"/>
      <c r="D18" s="6"/>
      <c r="E18" s="23" t="s">
        <v>213</v>
      </c>
      <c r="F18" s="6" t="s">
        <v>158</v>
      </c>
      <c r="G18" s="6"/>
      <c r="H18" s="6"/>
    </row>
    <row r="19" spans="1:9" ht="18.95" customHeight="1" x14ac:dyDescent="0.2">
      <c r="A19" s="12" t="s">
        <v>214</v>
      </c>
      <c r="B19" s="13" t="s">
        <v>30</v>
      </c>
      <c r="C19" s="6">
        <v>9283751287.6700001</v>
      </c>
      <c r="D19" s="6">
        <v>8414800186.3100004</v>
      </c>
      <c r="E19" s="23" t="s">
        <v>215</v>
      </c>
      <c r="F19" s="6" t="s">
        <v>162</v>
      </c>
      <c r="G19" s="6"/>
      <c r="H19" s="6"/>
    </row>
    <row r="20" spans="1:9" ht="18.95" customHeight="1" x14ac:dyDescent="0.2">
      <c r="A20" s="12" t="s">
        <v>216</v>
      </c>
      <c r="B20" s="13" t="s">
        <v>32</v>
      </c>
      <c r="C20" s="6">
        <v>27290199.52</v>
      </c>
      <c r="D20" s="6">
        <v>15795326.66</v>
      </c>
      <c r="E20" s="24" t="s">
        <v>229</v>
      </c>
      <c r="F20" s="6" t="s">
        <v>166</v>
      </c>
      <c r="G20" s="21"/>
      <c r="H20" s="21"/>
    </row>
    <row r="21" spans="1:9" ht="18.95" customHeight="1" x14ac:dyDescent="0.2">
      <c r="A21" s="12" t="s">
        <v>217</v>
      </c>
      <c r="B21" s="13" t="s">
        <v>34</v>
      </c>
      <c r="C21" s="6"/>
      <c r="D21" s="6"/>
      <c r="E21" s="24" t="s">
        <v>218</v>
      </c>
      <c r="F21" s="6" t="s">
        <v>170</v>
      </c>
      <c r="G21" s="21">
        <f>G16-G20</f>
        <v>0</v>
      </c>
      <c r="H21" s="21">
        <f>H16-H20</f>
        <v>0</v>
      </c>
    </row>
    <row r="22" spans="1:9" ht="18.95" customHeight="1" x14ac:dyDescent="0.2">
      <c r="A22" s="12" t="s">
        <v>219</v>
      </c>
      <c r="B22" s="13" t="s">
        <v>36</v>
      </c>
      <c r="C22" s="6"/>
      <c r="D22" s="6"/>
      <c r="E22" s="23" t="s">
        <v>220</v>
      </c>
      <c r="F22" s="6" t="s">
        <v>174</v>
      </c>
      <c r="G22" s="6"/>
      <c r="H22" s="6"/>
    </row>
    <row r="23" spans="1:9" ht="18.95" customHeight="1" x14ac:dyDescent="0.2">
      <c r="A23" s="12" t="s">
        <v>221</v>
      </c>
      <c r="B23" s="13" t="s">
        <v>38</v>
      </c>
      <c r="C23" s="6"/>
      <c r="D23" s="6"/>
      <c r="E23" s="23" t="s">
        <v>222</v>
      </c>
      <c r="F23" s="6" t="s">
        <v>177</v>
      </c>
      <c r="G23" s="21">
        <f>C17+G11+G21</f>
        <v>2916371182.9900007</v>
      </c>
      <c r="H23" s="21">
        <f>D17+H11+H21</f>
        <v>303613693.23000026</v>
      </c>
    </row>
    <row r="24" spans="1:9" ht="18.95" customHeight="1" x14ac:dyDescent="0.2">
      <c r="A24" s="19" t="s">
        <v>223</v>
      </c>
      <c r="B24" s="13" t="s">
        <v>40</v>
      </c>
      <c r="C24" s="24">
        <f>SUM(C19:C23)</f>
        <v>9311041487.1900005</v>
      </c>
      <c r="D24" s="21">
        <f>SUM(D19:D23)</f>
        <v>8430595512.9700003</v>
      </c>
      <c r="E24" s="23" t="s">
        <v>230</v>
      </c>
      <c r="F24" s="6" t="s">
        <v>180</v>
      </c>
      <c r="G24" s="6">
        <v>1357013794.3900001</v>
      </c>
      <c r="H24" s="31">
        <v>36312161.340000004</v>
      </c>
    </row>
    <row r="25" spans="1:9" ht="18.95" customHeight="1" x14ac:dyDescent="0.2">
      <c r="A25" s="12" t="s">
        <v>224</v>
      </c>
      <c r="B25" s="13" t="s">
        <v>42</v>
      </c>
      <c r="C25" s="6"/>
      <c r="D25" s="81"/>
      <c r="E25" s="24" t="s">
        <v>225</v>
      </c>
      <c r="F25" s="6" t="s">
        <v>182</v>
      </c>
      <c r="G25" s="21">
        <f>G23+G24</f>
        <v>4273384977.3800011</v>
      </c>
      <c r="H25" s="21">
        <f>H23+H24</f>
        <v>339925854.57000029</v>
      </c>
    </row>
    <row r="26" spans="1:9" ht="16.149999999999999" customHeight="1" x14ac:dyDescent="0.2">
      <c r="A26" s="1" t="s">
        <v>0</v>
      </c>
      <c r="B26" s="1" t="s">
        <v>0</v>
      </c>
      <c r="C26" s="1" t="s">
        <v>0</v>
      </c>
      <c r="D26" s="78"/>
      <c r="E26" s="1" t="s">
        <v>0</v>
      </c>
      <c r="F26" s="1" t="s">
        <v>0</v>
      </c>
      <c r="G26" s="1" t="s">
        <v>0</v>
      </c>
      <c r="H26" s="78" t="s">
        <v>0</v>
      </c>
    </row>
    <row r="27" spans="1:9" ht="16.149999999999999" customHeight="1" x14ac:dyDescent="0.2">
      <c r="A27" s="1" t="s">
        <v>0</v>
      </c>
      <c r="B27" s="1" t="s">
        <v>0</v>
      </c>
      <c r="C27" s="1" t="s">
        <v>0</v>
      </c>
      <c r="D27" s="78"/>
      <c r="E27" s="1" t="s">
        <v>0</v>
      </c>
      <c r="F27" s="1" t="s">
        <v>0</v>
      </c>
      <c r="G27" s="1" t="s">
        <v>0</v>
      </c>
      <c r="H27" s="78" t="s">
        <v>0</v>
      </c>
    </row>
    <row r="28" spans="1:9" ht="16.149999999999999" customHeight="1" x14ac:dyDescent="0.2">
      <c r="A28" s="1" t="s">
        <v>0</v>
      </c>
      <c r="B28" s="1" t="s">
        <v>0</v>
      </c>
      <c r="C28" s="1" t="s">
        <v>0</v>
      </c>
      <c r="D28" s="78"/>
      <c r="E28" s="1" t="s">
        <v>0</v>
      </c>
      <c r="F28" s="1" t="s">
        <v>0</v>
      </c>
      <c r="G28" s="1" t="s">
        <v>0</v>
      </c>
      <c r="H28" s="78" t="s">
        <v>0</v>
      </c>
    </row>
    <row r="29" spans="1:9" ht="16.149999999999999" customHeight="1" x14ac:dyDescent="0.2">
      <c r="A29" s="1" t="s">
        <v>0</v>
      </c>
      <c r="B29" s="1" t="s">
        <v>0</v>
      </c>
      <c r="C29" s="1" t="s">
        <v>0</v>
      </c>
      <c r="D29" s="78"/>
      <c r="E29" s="1" t="s">
        <v>0</v>
      </c>
      <c r="F29" s="1" t="s">
        <v>0</v>
      </c>
      <c r="G29" s="1" t="s">
        <v>0</v>
      </c>
      <c r="H29" s="78" t="s">
        <v>0</v>
      </c>
    </row>
    <row r="30" spans="1:9" x14ac:dyDescent="0.2">
      <c r="I30" s="56"/>
    </row>
  </sheetData>
  <mergeCells count="2">
    <mergeCell ref="C5:E5"/>
    <mergeCell ref="A2:H2"/>
  </mergeCells>
  <phoneticPr fontId="4" type="noConversion"/>
  <pageMargins left="0.49" right="0.57999999999999996" top="0.28000000000000003" bottom="1" header="0.17" footer="0.5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基金资产负债表</vt:lpstr>
      <vt:lpstr>基金利润表</vt:lpstr>
      <vt:lpstr>基金现金流量表</vt:lpstr>
    </vt:vector>
  </TitlesOfParts>
  <Company>gaoxin-china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财务会计部</dc:creator>
  <cp:lastModifiedBy>赵彩添</cp:lastModifiedBy>
  <cp:lastPrinted>2018-12-10T02:32:45Z</cp:lastPrinted>
  <dcterms:created xsi:type="dcterms:W3CDTF">2015-03-09T00:59:46Z</dcterms:created>
  <dcterms:modified xsi:type="dcterms:W3CDTF">2019-04-18T01:17:19Z</dcterms:modified>
</cp:coreProperties>
</file>